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рменчик\Desktop\"/>
    </mc:Choice>
  </mc:AlternateContent>
  <bookViews>
    <workbookView xWindow="0" yWindow="0" windowWidth="23016" windowHeight="105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592" i="1" l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F573" i="1"/>
  <c r="L563" i="1"/>
  <c r="J563" i="1"/>
  <c r="I563" i="1"/>
  <c r="H563" i="1"/>
  <c r="G563" i="1"/>
  <c r="F563" i="1"/>
  <c r="L559" i="1"/>
  <c r="J559" i="1"/>
  <c r="I559" i="1"/>
  <c r="I593" i="1" s="1"/>
  <c r="H559" i="1"/>
  <c r="G559" i="1"/>
  <c r="F559" i="1"/>
  <c r="L550" i="1"/>
  <c r="J550" i="1"/>
  <c r="I550" i="1"/>
  <c r="H550" i="1"/>
  <c r="G550" i="1"/>
  <c r="F550" i="1"/>
  <c r="L543" i="1"/>
  <c r="J543" i="1"/>
  <c r="I543" i="1"/>
  <c r="H543" i="1"/>
  <c r="G543" i="1"/>
  <c r="F543" i="1"/>
  <c r="J536" i="1"/>
  <c r="I536" i="1"/>
  <c r="H536" i="1"/>
  <c r="G536" i="1"/>
  <c r="F536" i="1"/>
  <c r="L531" i="1"/>
  <c r="L536" i="1" s="1"/>
  <c r="J531" i="1"/>
  <c r="I531" i="1"/>
  <c r="H531" i="1"/>
  <c r="G531" i="1"/>
  <c r="F531" i="1"/>
  <c r="L521" i="1"/>
  <c r="J521" i="1"/>
  <c r="I521" i="1"/>
  <c r="H521" i="1"/>
  <c r="G521" i="1"/>
  <c r="F521" i="1"/>
  <c r="L517" i="1"/>
  <c r="J517" i="1"/>
  <c r="I517" i="1"/>
  <c r="H517" i="1"/>
  <c r="H551" i="1" s="1"/>
  <c r="G517" i="1"/>
  <c r="F517" i="1"/>
  <c r="L508" i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489" i="1"/>
  <c r="L494" i="1" s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I475" i="1"/>
  <c r="H475" i="1"/>
  <c r="G475" i="1"/>
  <c r="G509" i="1" s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J467" i="1" s="1"/>
  <c r="I433" i="1"/>
  <c r="H433" i="1"/>
  <c r="G433" i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J410" i="1"/>
  <c r="I410" i="1"/>
  <c r="H410" i="1"/>
  <c r="G410" i="1"/>
  <c r="F410" i="1"/>
  <c r="L405" i="1"/>
  <c r="L410" i="1" s="1"/>
  <c r="J405" i="1"/>
  <c r="I405" i="1"/>
  <c r="H405" i="1"/>
  <c r="G405" i="1"/>
  <c r="F405" i="1"/>
  <c r="L395" i="1"/>
  <c r="J395" i="1"/>
  <c r="I395" i="1"/>
  <c r="H395" i="1"/>
  <c r="G395" i="1"/>
  <c r="F395" i="1"/>
  <c r="L391" i="1"/>
  <c r="J391" i="1"/>
  <c r="I391" i="1"/>
  <c r="I425" i="1" s="1"/>
  <c r="H391" i="1"/>
  <c r="G391" i="1"/>
  <c r="F391" i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L363" i="1"/>
  <c r="L368" i="1" s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H383" i="1" s="1"/>
  <c r="G349" i="1"/>
  <c r="F349" i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J307" i="1"/>
  <c r="I307" i="1"/>
  <c r="I341" i="1" s="1"/>
  <c r="H307" i="1"/>
  <c r="H341" i="1" s="1"/>
  <c r="G307" i="1"/>
  <c r="F307" i="1"/>
  <c r="L298" i="1"/>
  <c r="L291" i="1"/>
  <c r="L279" i="1"/>
  <c r="L269" i="1"/>
  <c r="L256" i="1"/>
  <c r="L249" i="1"/>
  <c r="L237" i="1"/>
  <c r="L227" i="1"/>
  <c r="L214" i="1"/>
  <c r="L207" i="1"/>
  <c r="L195" i="1"/>
  <c r="L185" i="1"/>
  <c r="L171" i="1"/>
  <c r="L164" i="1"/>
  <c r="L152" i="1"/>
  <c r="L142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2" i="1"/>
  <c r="A172" i="1"/>
  <c r="J171" i="1"/>
  <c r="I171" i="1"/>
  <c r="H171" i="1"/>
  <c r="G171" i="1"/>
  <c r="F171" i="1"/>
  <c r="B165" i="1"/>
  <c r="A165" i="1"/>
  <c r="J164" i="1"/>
  <c r="I164" i="1"/>
  <c r="H164" i="1"/>
  <c r="G164" i="1"/>
  <c r="F164" i="1"/>
  <c r="B158" i="1"/>
  <c r="A158" i="1"/>
  <c r="J157" i="1"/>
  <c r="I157" i="1"/>
  <c r="H157" i="1"/>
  <c r="G157" i="1"/>
  <c r="F157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9" i="1"/>
  <c r="A139" i="1"/>
  <c r="L138" i="1"/>
  <c r="J138" i="1"/>
  <c r="I138" i="1"/>
  <c r="H138" i="1"/>
  <c r="G138" i="1"/>
  <c r="F138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425" i="1" l="1"/>
  <c r="H509" i="1"/>
  <c r="J341" i="1"/>
  <c r="F383" i="1"/>
  <c r="F551" i="1"/>
  <c r="L593" i="1"/>
  <c r="G341" i="1"/>
  <c r="L341" i="1"/>
  <c r="J509" i="1"/>
  <c r="F47" i="1"/>
  <c r="H131" i="1"/>
  <c r="J215" i="1"/>
  <c r="G257" i="1"/>
  <c r="H593" i="1"/>
  <c r="L551" i="1"/>
  <c r="G593" i="1"/>
  <c r="F89" i="1"/>
  <c r="H172" i="1"/>
  <c r="J257" i="1"/>
  <c r="G299" i="1"/>
  <c r="L383" i="1"/>
  <c r="L425" i="1"/>
  <c r="G467" i="1"/>
  <c r="I467" i="1"/>
  <c r="F593" i="1"/>
  <c r="J593" i="1"/>
  <c r="G551" i="1"/>
  <c r="I551" i="1"/>
  <c r="J551" i="1"/>
  <c r="I509" i="1"/>
  <c r="L509" i="1"/>
  <c r="F509" i="1"/>
  <c r="H467" i="1"/>
  <c r="F467" i="1"/>
  <c r="J425" i="1"/>
  <c r="G425" i="1"/>
  <c r="H425" i="1"/>
  <c r="G383" i="1"/>
  <c r="I383" i="1"/>
  <c r="J383" i="1"/>
  <c r="F341" i="1"/>
  <c r="L467" i="1"/>
  <c r="G47" i="1"/>
  <c r="H47" i="1"/>
  <c r="J131" i="1"/>
  <c r="G172" i="1"/>
  <c r="I257" i="1"/>
  <c r="F299" i="1"/>
  <c r="J47" i="1"/>
  <c r="G89" i="1"/>
  <c r="I172" i="1"/>
  <c r="F215" i="1"/>
  <c r="H299" i="1"/>
  <c r="H89" i="1"/>
  <c r="J172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2" i="1"/>
  <c r="H257" i="1"/>
  <c r="J594" i="1" l="1"/>
  <c r="F594" i="1"/>
  <c r="I594" i="1"/>
  <c r="G594" i="1"/>
  <c r="H594" i="1"/>
  <c r="L47" i="1"/>
  <c r="L74" i="1"/>
  <c r="L89" i="1" s="1"/>
  <c r="L116" i="1"/>
  <c r="L131" i="1" s="1"/>
  <c r="L157" i="1"/>
  <c r="L172" i="1" s="1"/>
  <c r="L200" i="1"/>
  <c r="L215" i="1" s="1"/>
  <c r="L242" i="1"/>
  <c r="L257" i="1" s="1"/>
  <c r="L284" i="1"/>
  <c r="L299" i="1" s="1"/>
  <c r="L594" i="1" l="1"/>
</calcChain>
</file>

<file path=xl/sharedStrings.xml><?xml version="1.0" encoding="utf-8"?>
<sst xmlns="http://schemas.openxmlformats.org/spreadsheetml/2006/main" count="594" uniqueCount="88">
  <si>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</si>
  <si>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</si>
  <si>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</si>
  <si>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</si>
  <si>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</si>
  <si>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</si>
  <si>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</si>
  <si>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</si>
  <si>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</si>
  <si>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</si>
  <si>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</si>
  <si>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</si>
  <si>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</si>
  <si>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</si>
  <si>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</si>
  <si>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</si>
  <si>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</si>
  <si>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</si>
  <si>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</si>
  <si>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</si>
  <si>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</si>
  <si>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</si>
  <si>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</si>
  <si>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</si>
  <si>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</si>
  <si>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</si>
  <si>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</si>
  <si>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</si>
  <si>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</si>
  <si>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</si>
  <si>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</si>
  <si>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</si>
  <si>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</si>
  <si>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</si>
  <si>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</si>
  <si>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</si>
  <si>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</si>
  <si>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</si>
  <si>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</si>
  <si>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</si>
  <si>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</si>
  <si>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</si>
  <si>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</si>
  <si>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</si>
  <si>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</si>
  <si>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маслом</t>
  </si>
  <si>
    <t>Чай  с сахаром и лимоном</t>
  </si>
  <si>
    <t>Хлеб</t>
  </si>
  <si>
    <t>Плов из отварной говядины</t>
  </si>
  <si>
    <t>Салат из белокачанной капусты</t>
  </si>
  <si>
    <t>Компот из свежих плодов</t>
  </si>
  <si>
    <t xml:space="preserve">Хлеб </t>
  </si>
  <si>
    <t>Котлеты рубленые из птицы с соусом 90/60</t>
  </si>
  <si>
    <t>Каша гречневая с маслом</t>
  </si>
  <si>
    <t>Чай с сахаром и лимоном</t>
  </si>
  <si>
    <t>Салат из свеклы с маслом</t>
  </si>
  <si>
    <t>322/366</t>
  </si>
  <si>
    <t>Запеканки из творога с морковью со сгущенным молоком</t>
  </si>
  <si>
    <t>Сок фруктовый в индивидуальной упаковке</t>
  </si>
  <si>
    <t>Пюре картофельное</t>
  </si>
  <si>
    <t xml:space="preserve">Чай с сахаром и лимоном </t>
  </si>
  <si>
    <t>Салат из белокачаной капусты с маслом</t>
  </si>
  <si>
    <t>Бефсрогонов из отварной говядины</t>
  </si>
  <si>
    <t>Каша пшенная вязкая</t>
  </si>
  <si>
    <t>Каша рисовая молочная с маслом</t>
  </si>
  <si>
    <t>Сырники из творога со сгущенным молоком</t>
  </si>
  <si>
    <t>Котлеты мясные с соусом 90/60</t>
  </si>
  <si>
    <t>268/366</t>
  </si>
  <si>
    <t>Салат из капусты с маслом</t>
  </si>
  <si>
    <t>Гуляш из отварной говядины</t>
  </si>
  <si>
    <t>Банан</t>
  </si>
  <si>
    <t>Каша рисовая с маслом</t>
  </si>
  <si>
    <t>Мясо тушеное</t>
  </si>
  <si>
    <t>сладкое</t>
  </si>
  <si>
    <t xml:space="preserve">Тефтели из говядины </t>
  </si>
  <si>
    <t>Масло сливочное (порция)</t>
  </si>
  <si>
    <t>Котлеты рыбные с соусом 90/60</t>
  </si>
  <si>
    <t>Масло сливочное (порциями)</t>
  </si>
  <si>
    <t>Сыр гол. (порциями)</t>
  </si>
  <si>
    <t>Птица туш. в сметанном соусе</t>
  </si>
  <si>
    <t>Сок фруктовый</t>
  </si>
  <si>
    <t>Каша пшенная с маслом</t>
  </si>
  <si>
    <t xml:space="preserve">Сок фруктовый </t>
  </si>
  <si>
    <t>Салат из  капусты с маслом</t>
  </si>
  <si>
    <t>холод.блюдо</t>
  </si>
  <si>
    <t>МКОУ СОШ  с.п. Герменчик</t>
  </si>
  <si>
    <t>и.о.директора</t>
  </si>
  <si>
    <t>Мезов А.Р.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</si>
</sst>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5" borderId="5" xfId="0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2" fontId="0" fillId="5" borderId="1" xfId="0" applyNumberFormat="1" applyFill="1" applyBorder="1" applyAlignment="1" applyProtection="1">
      <alignment vertical="top"/>
      <protection locked="0"/>
    </xf>
    <xf numFmtId="0" fontId="0" fillId="5" borderId="3" xfId="0" applyFill="1" applyBorder="1" applyAlignment="1" applyProtection="1">
      <alignment vertical="top"/>
      <protection locked="0"/>
    </xf>
    <xf numFmtId="2" fontId="0" fillId="5" borderId="15" xfId="0" applyNumberForma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0" fillId="5" borderId="2" xfId="0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10.109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5" t="s">
        <v>85</v>
      </c>
      <c r="D1" s="86"/>
      <c r="E1" s="86"/>
      <c r="F1" s="13" t="s">
        <v>16</v>
      </c>
      <c r="G1" s="2" t="s">
        <v>17</v>
      </c>
      <c r="H1" s="87" t="s">
        <v>86</v>
      </c>
      <c r="I1" s="87"/>
      <c r="J1" s="87"/>
      <c r="K1" s="87"/>
    </row>
    <row r="2" spans="1:12" ht="17.399999999999999" x14ac:dyDescent="0.25">
      <c r="A2" s="40" t="s">
        <v>6</v>
      </c>
      <c r="C2" s="2"/>
      <c r="G2" s="2" t="s">
        <v>18</v>
      </c>
      <c r="H2" s="87" t="s">
        <v>87</v>
      </c>
      <c r="I2" s="87"/>
      <c r="J2" s="87"/>
      <c r="K2" s="87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2">
        <v>6</v>
      </c>
      <c r="I3" s="52">
        <v>4</v>
      </c>
      <c r="J3" s="53">
        <v>2026</v>
      </c>
      <c r="K3" s="1"/>
    </row>
    <row r="4" spans="1:12" x14ac:dyDescent="0.25">
      <c r="C4" s="2"/>
      <c r="D4" s="4"/>
      <c r="H4" s="54" t="s">
        <v>42</v>
      </c>
      <c r="I4" s="54" t="s">
        <v>43</v>
      </c>
      <c r="J4" s="54" t="s">
        <v>44</v>
      </c>
    </row>
    <row r="5" spans="1:12" ht="31.2" thickBot="1" x14ac:dyDescent="0.3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55" t="s">
        <v>74</v>
      </c>
      <c r="F6" s="59">
        <v>150</v>
      </c>
      <c r="G6" s="59">
        <v>11.19</v>
      </c>
      <c r="H6" s="59">
        <v>13.78</v>
      </c>
      <c r="I6" s="73">
        <v>14.83</v>
      </c>
      <c r="J6" s="59">
        <v>228.1</v>
      </c>
      <c r="K6" s="63">
        <v>279</v>
      </c>
      <c r="L6" s="59">
        <v>51.82</v>
      </c>
    </row>
    <row r="7" spans="1:12" ht="14.4" x14ac:dyDescent="0.3">
      <c r="A7" s="25"/>
      <c r="B7" s="16"/>
      <c r="C7" s="11"/>
      <c r="D7" s="6" t="s">
        <v>30</v>
      </c>
      <c r="E7" s="56" t="s">
        <v>45</v>
      </c>
      <c r="F7" s="60">
        <v>150</v>
      </c>
      <c r="G7" s="60">
        <v>4.5199999999999996</v>
      </c>
      <c r="H7" s="60">
        <v>4.51</v>
      </c>
      <c r="I7" s="74">
        <v>25.44</v>
      </c>
      <c r="J7" s="60">
        <v>160.43</v>
      </c>
      <c r="K7" s="64">
        <v>309</v>
      </c>
      <c r="L7" s="60">
        <v>4.1059999999999999</v>
      </c>
    </row>
    <row r="8" spans="1:12" ht="14.4" x14ac:dyDescent="0.3">
      <c r="A8" s="25"/>
      <c r="B8" s="16"/>
      <c r="C8" s="11"/>
      <c r="D8" s="7" t="s">
        <v>22</v>
      </c>
      <c r="E8" s="56" t="s">
        <v>46</v>
      </c>
      <c r="F8" s="60">
        <v>200</v>
      </c>
      <c r="G8" s="60">
        <v>7.0000000000000007E-2</v>
      </c>
      <c r="H8" s="60">
        <v>0</v>
      </c>
      <c r="I8" s="74">
        <v>15.2</v>
      </c>
      <c r="J8" s="60">
        <v>61.08</v>
      </c>
      <c r="K8" s="64">
        <v>377</v>
      </c>
      <c r="L8" s="60">
        <v>3.0880000000000001</v>
      </c>
    </row>
    <row r="9" spans="1:12" ht="15" thickBot="1" x14ac:dyDescent="0.35">
      <c r="A9" s="25"/>
      <c r="B9" s="16"/>
      <c r="C9" s="11"/>
      <c r="D9" s="7" t="s">
        <v>23</v>
      </c>
      <c r="E9" s="56" t="s">
        <v>47</v>
      </c>
      <c r="F9" s="60">
        <v>40</v>
      </c>
      <c r="G9" s="60">
        <v>3.16</v>
      </c>
      <c r="H9" s="60">
        <v>0.4</v>
      </c>
      <c r="I9" s="74">
        <v>19.32</v>
      </c>
      <c r="J9" s="60">
        <v>93.52</v>
      </c>
      <c r="K9" s="64">
        <v>848</v>
      </c>
      <c r="L9" s="60">
        <v>3.16</v>
      </c>
    </row>
    <row r="10" spans="1:12" ht="15" thickBot="1" x14ac:dyDescent="0.35">
      <c r="A10" s="25"/>
      <c r="B10" s="16"/>
      <c r="C10" s="11"/>
      <c r="D10" s="7"/>
      <c r="E10" s="55"/>
      <c r="F10" s="57"/>
      <c r="G10" s="57"/>
      <c r="H10" s="57"/>
      <c r="I10" s="61"/>
      <c r="J10" s="57"/>
      <c r="K10" s="65"/>
      <c r="L10" s="59"/>
    </row>
    <row r="11" spans="1:12" ht="14.4" x14ac:dyDescent="0.3">
      <c r="A11" s="25"/>
      <c r="B11" s="16"/>
      <c r="C11" s="11"/>
      <c r="D11" s="6"/>
      <c r="E11" s="47"/>
      <c r="F11" s="69"/>
      <c r="G11" s="69"/>
      <c r="H11" s="69"/>
      <c r="I11" s="69"/>
      <c r="J11" s="69"/>
      <c r="K11" s="70"/>
      <c r="L11" s="69"/>
    </row>
    <row r="12" spans="1:12" ht="14.4" x14ac:dyDescent="0.3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540</v>
      </c>
      <c r="G13" s="21">
        <f t="shared" ref="G13:J13" si="0">SUM(G6:G12)</f>
        <v>18.939999999999998</v>
      </c>
      <c r="H13" s="21">
        <f t="shared" si="0"/>
        <v>18.689999999999998</v>
      </c>
      <c r="I13" s="21">
        <f t="shared" si="0"/>
        <v>74.789999999999992</v>
      </c>
      <c r="J13" s="21">
        <f t="shared" si="0"/>
        <v>543.13</v>
      </c>
      <c r="K13" s="27"/>
      <c r="L13" s="21">
        <f t="shared" ref="L13" si="1">SUM(L6:L12)</f>
        <v>62.174000000000007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4.4" x14ac:dyDescent="0.3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4.4" x14ac:dyDescent="0.3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4.4" x14ac:dyDescent="0.3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4.4" x14ac:dyDescent="0.3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4.4" x14ac:dyDescent="0.3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4.4" x14ac:dyDescent="0.3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4.4" x14ac:dyDescent="0.3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4.4" x14ac:dyDescent="0.3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4.4" x14ac:dyDescent="0.3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4.4" x14ac:dyDescent="0.3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L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t="shared" si="3"/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4.4" x14ac:dyDescent="0.3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4.4" x14ac:dyDescent="0.3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4.4" x14ac:dyDescent="0.3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4.4" x14ac:dyDescent="0.3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4.4" x14ac:dyDescent="0.3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4.4" x14ac:dyDescent="0.3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4.4" x14ac:dyDescent="0.3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4.4" x14ac:dyDescent="0.3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4.4" x14ac:dyDescent="0.3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4.4" x14ac:dyDescent="0.3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4.4" x14ac:dyDescent="0.3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4.4" x14ac:dyDescent="0.3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4.4" x14ac:dyDescent="0.3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" thickBot="1" x14ac:dyDescent="0.3">
      <c r="A47" s="31">
        <f>A6</f>
        <v>1</v>
      </c>
      <c r="B47" s="32">
        <f>B6</f>
        <v>1</v>
      </c>
      <c r="C47" s="83" t="s">
        <v>4</v>
      </c>
      <c r="D47" s="84"/>
      <c r="E47" s="33"/>
      <c r="F47" s="34">
        <f>F13+F17+F27+F32+F39+F46</f>
        <v>540</v>
      </c>
      <c r="G47" s="34">
        <f t="shared" ref="G47:J47" si="7">G13+G17+G27+G32+G39+G46</f>
        <v>18.939999999999998</v>
      </c>
      <c r="H47" s="34">
        <f t="shared" si="7"/>
        <v>18.689999999999998</v>
      </c>
      <c r="I47" s="34">
        <f t="shared" si="7"/>
        <v>74.789999999999992</v>
      </c>
      <c r="J47" s="34">
        <f t="shared" si="7"/>
        <v>543.13</v>
      </c>
      <c r="K47" s="35"/>
      <c r="L47" s="34">
        <f>L13+L17+L27+L32+L39+L46</f>
        <v>62.174000000000007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55" t="s">
        <v>48</v>
      </c>
      <c r="F48" s="59">
        <v>150</v>
      </c>
      <c r="G48" s="59">
        <v>15.52</v>
      </c>
      <c r="H48" s="59">
        <v>16.8</v>
      </c>
      <c r="I48" s="73">
        <v>26</v>
      </c>
      <c r="J48" s="59">
        <v>317.27999999999997</v>
      </c>
      <c r="K48" s="63">
        <v>265</v>
      </c>
      <c r="L48" s="59">
        <v>71.683999999999997</v>
      </c>
    </row>
    <row r="49" spans="1:12" ht="14.4" x14ac:dyDescent="0.3">
      <c r="A49" s="15"/>
      <c r="B49" s="16"/>
      <c r="C49" s="11"/>
      <c r="D49" s="6" t="s">
        <v>27</v>
      </c>
      <c r="E49" s="56" t="s">
        <v>49</v>
      </c>
      <c r="F49" s="60">
        <v>60</v>
      </c>
      <c r="G49" s="60">
        <v>0.84</v>
      </c>
      <c r="H49" s="60">
        <v>3.04</v>
      </c>
      <c r="I49" s="74">
        <v>5.41</v>
      </c>
      <c r="J49" s="60">
        <v>52.36</v>
      </c>
      <c r="K49" s="64">
        <v>45</v>
      </c>
      <c r="L49" s="60">
        <v>3.8420000000000001</v>
      </c>
    </row>
    <row r="50" spans="1:12" ht="14.4" x14ac:dyDescent="0.3">
      <c r="A50" s="15"/>
      <c r="B50" s="16"/>
      <c r="C50" s="11"/>
      <c r="D50" s="7" t="s">
        <v>22</v>
      </c>
      <c r="E50" s="56" t="s">
        <v>54</v>
      </c>
      <c r="F50" s="60">
        <v>200</v>
      </c>
      <c r="G50" s="60">
        <v>7.0000000000000007E-2</v>
      </c>
      <c r="H50" s="60">
        <v>0</v>
      </c>
      <c r="I50" s="74">
        <v>15.2</v>
      </c>
      <c r="J50" s="60">
        <v>61.08</v>
      </c>
      <c r="K50" s="64">
        <v>377</v>
      </c>
      <c r="L50" s="60">
        <v>3.0880000000000001</v>
      </c>
    </row>
    <row r="51" spans="1:12" ht="15" thickBot="1" x14ac:dyDescent="0.35">
      <c r="A51" s="15"/>
      <c r="B51" s="16"/>
      <c r="C51" s="11"/>
      <c r="D51" s="7" t="s">
        <v>23</v>
      </c>
      <c r="E51" s="56" t="s">
        <v>51</v>
      </c>
      <c r="F51" s="60">
        <v>30</v>
      </c>
      <c r="G51" s="60">
        <v>2.37</v>
      </c>
      <c r="H51" s="60">
        <v>0.3</v>
      </c>
      <c r="I51" s="74">
        <v>14.5</v>
      </c>
      <c r="J51" s="60">
        <v>70.180000000000007</v>
      </c>
      <c r="K51" s="64">
        <v>848</v>
      </c>
      <c r="L51" s="60">
        <v>2.37</v>
      </c>
    </row>
    <row r="52" spans="1:12" ht="15" thickBot="1" x14ac:dyDescent="0.35">
      <c r="A52" s="15"/>
      <c r="B52" s="16"/>
      <c r="C52" s="11"/>
      <c r="D52" s="7" t="s">
        <v>24</v>
      </c>
      <c r="E52" s="55" t="s">
        <v>70</v>
      </c>
      <c r="F52" s="59">
        <v>100</v>
      </c>
      <c r="G52" s="59">
        <v>1.5</v>
      </c>
      <c r="H52" s="59">
        <v>0.5</v>
      </c>
      <c r="I52" s="73">
        <v>21</v>
      </c>
      <c r="J52" s="59">
        <v>94.5</v>
      </c>
      <c r="K52" s="65">
        <v>338</v>
      </c>
      <c r="L52" s="59">
        <v>35.36</v>
      </c>
    </row>
    <row r="53" spans="1:12" ht="14.4" x14ac:dyDescent="0.3">
      <c r="A53" s="15"/>
      <c r="B53" s="16"/>
      <c r="C53" s="11"/>
      <c r="D53" s="6"/>
      <c r="E53" s="47"/>
      <c r="F53" s="48"/>
      <c r="G53" s="48"/>
      <c r="H53" s="48"/>
      <c r="I53" s="48"/>
      <c r="J53" s="48"/>
      <c r="K53" s="49"/>
      <c r="L53" s="48"/>
    </row>
    <row r="54" spans="1:12" ht="14.4" x14ac:dyDescent="0.3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540</v>
      </c>
      <c r="G55" s="21">
        <f t="shared" ref="G55" si="8">SUM(G48:G54)</f>
        <v>20.3</v>
      </c>
      <c r="H55" s="21">
        <f t="shared" ref="H55" si="9">SUM(H48:H54)</f>
        <v>20.64</v>
      </c>
      <c r="I55" s="21">
        <f t="shared" ref="I55" si="10">SUM(I48:I54)</f>
        <v>82.11</v>
      </c>
      <c r="J55" s="21">
        <f t="shared" ref="J55" si="11">SUM(J48:J54)</f>
        <v>595.4</v>
      </c>
      <c r="K55" s="27"/>
      <c r="L55" s="21">
        <f t="shared" ref="L55:L97" si="12">SUM(L48:L54)</f>
        <v>116.34399999999999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4.4" x14ac:dyDescent="0.3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4.4" x14ac:dyDescent="0.3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4.4" x14ac:dyDescent="0.3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4.4" x14ac:dyDescent="0.3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4.4" x14ac:dyDescent="0.3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4.4" x14ac:dyDescent="0.3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4.4" x14ac:dyDescent="0.3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4.4" x14ac:dyDescent="0.3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4.4" x14ac:dyDescent="0.3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4.4" x14ac:dyDescent="0.3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:L69" si="20">SUM(J60:J68)</f>
        <v>0</v>
      </c>
      <c r="K69" s="27"/>
      <c r="L69" s="21">
        <f t="shared" si="20"/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4.4" x14ac:dyDescent="0.3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4.4" x14ac:dyDescent="0.3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4.4" x14ac:dyDescent="0.3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si="25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4.4" x14ac:dyDescent="0.3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4.4" x14ac:dyDescent="0.3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4.4" x14ac:dyDescent="0.3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4.4" x14ac:dyDescent="0.3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4.4" x14ac:dyDescent="0.3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:L81" si="29">SUM(J75:J80)</f>
        <v>0</v>
      </c>
      <c r="K81" s="27"/>
      <c r="L81" s="21">
        <f t="shared" si="29"/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4.4" x14ac:dyDescent="0.3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4.4" x14ac:dyDescent="0.3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4.4" x14ac:dyDescent="0.3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4.4" x14ac:dyDescent="0.3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4.4" x14ac:dyDescent="0.3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:L88" si="33">SUM(J82:J87)</f>
        <v>0</v>
      </c>
      <c r="K88" s="27"/>
      <c r="L88" s="21">
        <f t="shared" si="33"/>
        <v>0</v>
      </c>
    </row>
    <row r="89" spans="1:12" ht="15.75" customHeight="1" thickBot="1" x14ac:dyDescent="0.3">
      <c r="A89" s="36">
        <f>A48</f>
        <v>1</v>
      </c>
      <c r="B89" s="36">
        <f>B48</f>
        <v>2</v>
      </c>
      <c r="C89" s="83" t="s">
        <v>4</v>
      </c>
      <c r="D89" s="84"/>
      <c r="E89" s="33"/>
      <c r="F89" s="34">
        <f>F55+F59+F69+F74+F81+F88</f>
        <v>540</v>
      </c>
      <c r="G89" s="34">
        <f t="shared" ref="G89" si="34">G55+G59+G69+G74+G81+G88</f>
        <v>20.3</v>
      </c>
      <c r="H89" s="34">
        <f t="shared" ref="H89" si="35">H55+H59+H69+H74+H81+H88</f>
        <v>20.64</v>
      </c>
      <c r="I89" s="34">
        <f t="shared" ref="I89" si="36">I55+I59+I69+I74+I81+I88</f>
        <v>82.11</v>
      </c>
      <c r="J89" s="34">
        <f t="shared" ref="J89" si="37">J55+J59+J69+J74+J81+J88</f>
        <v>595.4</v>
      </c>
      <c r="K89" s="35"/>
      <c r="L89" s="34">
        <f t="shared" ref="L89" si="38">L55+L59+L69+L74+L81+L88</f>
        <v>116.34399999999999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55" t="s">
        <v>52</v>
      </c>
      <c r="F90" s="59">
        <v>150</v>
      </c>
      <c r="G90" s="59">
        <v>13.11</v>
      </c>
      <c r="H90" s="59">
        <v>8.32</v>
      </c>
      <c r="I90" s="73">
        <v>17.399999999999999</v>
      </c>
      <c r="J90" s="59">
        <v>196.92</v>
      </c>
      <c r="K90" s="63" t="s">
        <v>56</v>
      </c>
      <c r="L90" s="59">
        <v>42.82</v>
      </c>
    </row>
    <row r="91" spans="1:12" ht="14.4" x14ac:dyDescent="0.3">
      <c r="A91" s="25"/>
      <c r="B91" s="16"/>
      <c r="C91" s="11"/>
      <c r="D91" s="6" t="s">
        <v>30</v>
      </c>
      <c r="E91" s="56" t="s">
        <v>53</v>
      </c>
      <c r="F91" s="60">
        <v>150</v>
      </c>
      <c r="G91" s="60">
        <v>4.5</v>
      </c>
      <c r="H91" s="60">
        <v>5.47</v>
      </c>
      <c r="I91" s="74">
        <v>20.55</v>
      </c>
      <c r="J91" s="60">
        <v>149.43</v>
      </c>
      <c r="K91" s="64">
        <v>302</v>
      </c>
      <c r="L91" s="60">
        <v>6.0449999999999999</v>
      </c>
    </row>
    <row r="92" spans="1:12" ht="14.4" x14ac:dyDescent="0.3">
      <c r="A92" s="25"/>
      <c r="B92" s="16"/>
      <c r="C92" s="11"/>
      <c r="D92" s="7" t="s">
        <v>22</v>
      </c>
      <c r="E92" s="56" t="s">
        <v>50</v>
      </c>
      <c r="F92" s="60">
        <v>200</v>
      </c>
      <c r="G92" s="60">
        <v>0.16</v>
      </c>
      <c r="H92" s="60">
        <v>0.16</v>
      </c>
      <c r="I92" s="74">
        <v>16.899999999999999</v>
      </c>
      <c r="J92" s="60">
        <v>69.680000000000007</v>
      </c>
      <c r="K92" s="64">
        <v>342</v>
      </c>
      <c r="L92" s="60">
        <v>4.1580000000000004</v>
      </c>
    </row>
    <row r="93" spans="1:12" ht="14.4" x14ac:dyDescent="0.3">
      <c r="A93" s="25"/>
      <c r="B93" s="16"/>
      <c r="C93" s="11"/>
      <c r="D93" s="7" t="s">
        <v>23</v>
      </c>
      <c r="E93" s="56" t="s">
        <v>47</v>
      </c>
      <c r="F93" s="60">
        <v>40</v>
      </c>
      <c r="G93" s="60">
        <v>3.16</v>
      </c>
      <c r="H93" s="60">
        <v>0.4</v>
      </c>
      <c r="I93" s="74">
        <v>19.32</v>
      </c>
      <c r="J93" s="60">
        <v>93.52</v>
      </c>
      <c r="K93" s="64">
        <v>848</v>
      </c>
      <c r="L93" s="60">
        <v>3.16</v>
      </c>
    </row>
    <row r="94" spans="1:12" ht="15" thickBot="1" x14ac:dyDescent="0.35">
      <c r="A94" s="25"/>
      <c r="B94" s="16"/>
      <c r="C94" s="11"/>
      <c r="D94" s="7" t="s">
        <v>84</v>
      </c>
      <c r="E94" s="66" t="s">
        <v>75</v>
      </c>
      <c r="F94" s="72">
        <v>5</v>
      </c>
      <c r="G94" s="72">
        <v>0</v>
      </c>
      <c r="H94" s="72">
        <v>4.12</v>
      </c>
      <c r="I94" s="75">
        <v>0</v>
      </c>
      <c r="J94" s="72">
        <v>37.08</v>
      </c>
      <c r="K94" s="71">
        <v>14</v>
      </c>
      <c r="L94" s="72">
        <v>2.9849999999999999</v>
      </c>
    </row>
    <row r="95" spans="1:12" ht="15" thickBot="1" x14ac:dyDescent="0.35">
      <c r="A95" s="25"/>
      <c r="B95" s="16"/>
      <c r="C95" s="11"/>
      <c r="D95" s="6" t="s">
        <v>27</v>
      </c>
      <c r="E95" s="55" t="s">
        <v>55</v>
      </c>
      <c r="F95" s="59">
        <v>60</v>
      </c>
      <c r="G95" s="59">
        <v>0.7</v>
      </c>
      <c r="H95" s="59">
        <v>3.06</v>
      </c>
      <c r="I95" s="73">
        <v>5.07</v>
      </c>
      <c r="J95" s="59">
        <v>50.62</v>
      </c>
      <c r="K95" s="65">
        <v>52</v>
      </c>
      <c r="L95" s="59">
        <v>3.2749999999999999</v>
      </c>
    </row>
    <row r="96" spans="1:12" ht="14.4" x14ac:dyDescent="0.3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605</v>
      </c>
      <c r="G97" s="21">
        <f t="shared" ref="G97" si="39">SUM(G90:G96)</f>
        <v>21.63</v>
      </c>
      <c r="H97" s="21">
        <f t="shared" ref="H97" si="40">SUM(H90:H96)</f>
        <v>21.529999999999998</v>
      </c>
      <c r="I97" s="21">
        <f t="shared" ref="I97" si="41">SUM(I90:I96)</f>
        <v>79.240000000000009</v>
      </c>
      <c r="J97" s="21">
        <f t="shared" ref="J97" si="42">SUM(J90:J96)</f>
        <v>597.25</v>
      </c>
      <c r="K97" s="27"/>
      <c r="L97" s="21">
        <f t="shared" si="12"/>
        <v>62.443000000000005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4.4" x14ac:dyDescent="0.3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4.4" x14ac:dyDescent="0.3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3">SUM(G98:G100)</f>
        <v>0</v>
      </c>
      <c r="H101" s="21">
        <f t="shared" ref="H101" si="44">SUM(H98:H100)</f>
        <v>0</v>
      </c>
      <c r="I101" s="21">
        <f t="shared" ref="I101" si="45">SUM(I98:I100)</f>
        <v>0</v>
      </c>
      <c r="J101" s="21">
        <f t="shared" ref="J101:L101" si="46">SUM(J98:J100)</f>
        <v>0</v>
      </c>
      <c r="K101" s="27"/>
      <c r="L101" s="21">
        <f t="shared" si="46"/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4.4" x14ac:dyDescent="0.3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4.4" x14ac:dyDescent="0.3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4.4" x14ac:dyDescent="0.3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4.4" x14ac:dyDescent="0.3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4.4" x14ac:dyDescent="0.3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4.4" x14ac:dyDescent="0.3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4.4" x14ac:dyDescent="0.3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4.4" x14ac:dyDescent="0.3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47">SUM(G102:G110)</f>
        <v>0</v>
      </c>
      <c r="H111" s="21">
        <f t="shared" ref="H111" si="48">SUM(H102:H110)</f>
        <v>0</v>
      </c>
      <c r="I111" s="21">
        <f t="shared" ref="I111" si="49">SUM(I102:I110)</f>
        <v>0</v>
      </c>
      <c r="J111" s="21">
        <f t="shared" ref="J111:L111" si="50">SUM(J102:J110)</f>
        <v>0</v>
      </c>
      <c r="K111" s="27"/>
      <c r="L111" s="21">
        <f t="shared" si="50"/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4.4" x14ac:dyDescent="0.3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4.4" x14ac:dyDescent="0.3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4.4" x14ac:dyDescent="0.3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1">SUM(G112:G115)</f>
        <v>0</v>
      </c>
      <c r="H116" s="21">
        <f t="shared" ref="H116" si="52">SUM(H112:H115)</f>
        <v>0</v>
      </c>
      <c r="I116" s="21">
        <f t="shared" ref="I116" si="53">SUM(I112:I115)</f>
        <v>0</v>
      </c>
      <c r="J116" s="21">
        <f t="shared" ref="J116" si="54">SUM(J112:J115)</f>
        <v>0</v>
      </c>
      <c r="K116" s="27"/>
      <c r="L116" s="21">
        <f t="shared" ref="L116" si="55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4.4" x14ac:dyDescent="0.3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4.4" x14ac:dyDescent="0.3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4.4" x14ac:dyDescent="0.3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4.4" x14ac:dyDescent="0.3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4.4" x14ac:dyDescent="0.3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6">SUM(G117:G122)</f>
        <v>0</v>
      </c>
      <c r="H123" s="21">
        <f t="shared" ref="H123" si="57">SUM(H117:H122)</f>
        <v>0</v>
      </c>
      <c r="I123" s="21">
        <f t="shared" ref="I123" si="58">SUM(I117:I122)</f>
        <v>0</v>
      </c>
      <c r="J123" s="21">
        <f t="shared" ref="J123:L123" si="59">SUM(J117:J122)</f>
        <v>0</v>
      </c>
      <c r="K123" s="27"/>
      <c r="L123" s="21">
        <f t="shared" si="59"/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4.4" x14ac:dyDescent="0.3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4.4" x14ac:dyDescent="0.3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4.4" x14ac:dyDescent="0.3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4.4" x14ac:dyDescent="0.3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4.4" x14ac:dyDescent="0.3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0">SUM(G124:G129)</f>
        <v>0</v>
      </c>
      <c r="H130" s="21">
        <f t="shared" ref="H130" si="61">SUM(H124:H129)</f>
        <v>0</v>
      </c>
      <c r="I130" s="21">
        <f t="shared" ref="I130" si="62">SUM(I124:I129)</f>
        <v>0</v>
      </c>
      <c r="J130" s="21">
        <f t="shared" ref="J130:L130" si="63">SUM(J124:J129)</f>
        <v>0</v>
      </c>
      <c r="K130" s="27"/>
      <c r="L130" s="21">
        <f t="shared" si="63"/>
        <v>0</v>
      </c>
    </row>
    <row r="131" spans="1:12" ht="15.75" customHeight="1" thickBot="1" x14ac:dyDescent="0.3">
      <c r="A131" s="31">
        <f>A90</f>
        <v>1</v>
      </c>
      <c r="B131" s="32">
        <f>B90</f>
        <v>3</v>
      </c>
      <c r="C131" s="83" t="s">
        <v>4</v>
      </c>
      <c r="D131" s="84"/>
      <c r="E131" s="33"/>
      <c r="F131" s="34">
        <f>F97+F101+F111+F116+F123+F130</f>
        <v>605</v>
      </c>
      <c r="G131" s="34">
        <f t="shared" ref="G131" si="64">G97+G101+G111+G116+G123+G130</f>
        <v>21.63</v>
      </c>
      <c r="H131" s="34">
        <f t="shared" ref="H131" si="65">H97+H101+H111+H116+H123+H130</f>
        <v>21.529999999999998</v>
      </c>
      <c r="I131" s="34">
        <f t="shared" ref="I131" si="66">I97+I101+I111+I116+I123+I130</f>
        <v>79.240000000000009</v>
      </c>
      <c r="J131" s="34">
        <f t="shared" ref="J131" si="67">J97+J101+J111+J116+J123+J130</f>
        <v>597.25</v>
      </c>
      <c r="K131" s="35"/>
      <c r="L131" s="34">
        <f t="shared" ref="L131" si="68">L97+L101+L111+L116+L123+L130</f>
        <v>62.443000000000005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55" t="s">
        <v>57</v>
      </c>
      <c r="F132" s="59">
        <v>155</v>
      </c>
      <c r="G132" s="59">
        <v>17.489999999999998</v>
      </c>
      <c r="H132" s="59">
        <v>19.84</v>
      </c>
      <c r="I132" s="73">
        <v>35.159999999999997</v>
      </c>
      <c r="J132" s="59">
        <v>389.16</v>
      </c>
      <c r="K132" s="63">
        <v>224</v>
      </c>
      <c r="L132" s="59">
        <v>37.369999999999997</v>
      </c>
    </row>
    <row r="133" spans="1:12" ht="14.4" x14ac:dyDescent="0.3">
      <c r="A133" s="25"/>
      <c r="B133" s="16"/>
      <c r="C133" s="11"/>
      <c r="D133" s="7" t="s">
        <v>22</v>
      </c>
      <c r="E133" s="56" t="s">
        <v>54</v>
      </c>
      <c r="F133" s="60">
        <v>200</v>
      </c>
      <c r="G133" s="60">
        <v>7.0000000000000007E-2</v>
      </c>
      <c r="H133" s="60">
        <v>0</v>
      </c>
      <c r="I133" s="74">
        <v>15.2</v>
      </c>
      <c r="J133" s="60">
        <v>61.08</v>
      </c>
      <c r="K133" s="64">
        <v>377</v>
      </c>
      <c r="L133" s="60">
        <v>3.0880000000000001</v>
      </c>
    </row>
    <row r="134" spans="1:12" ht="15" thickBot="1" x14ac:dyDescent="0.35">
      <c r="A134" s="25"/>
      <c r="B134" s="16"/>
      <c r="C134" s="11"/>
      <c r="D134" s="7" t="s">
        <v>23</v>
      </c>
      <c r="E134" s="56" t="s">
        <v>47</v>
      </c>
      <c r="F134" s="60">
        <v>30</v>
      </c>
      <c r="G134" s="60">
        <v>2.37</v>
      </c>
      <c r="H134" s="60">
        <v>0.3</v>
      </c>
      <c r="I134" s="74">
        <v>14.5</v>
      </c>
      <c r="J134" s="60">
        <v>70.180000000000007</v>
      </c>
      <c r="K134" s="64">
        <v>848</v>
      </c>
      <c r="L134" s="60">
        <v>2.37</v>
      </c>
    </row>
    <row r="135" spans="1:12" ht="15" thickBot="1" x14ac:dyDescent="0.35">
      <c r="A135" s="25"/>
      <c r="B135" s="16"/>
      <c r="C135" s="11"/>
      <c r="D135" s="7" t="s">
        <v>31</v>
      </c>
      <c r="E135" s="55" t="s">
        <v>58</v>
      </c>
      <c r="F135" s="59">
        <v>200</v>
      </c>
      <c r="G135" s="59">
        <v>0.1</v>
      </c>
      <c r="H135" s="59">
        <v>0</v>
      </c>
      <c r="I135" s="73">
        <v>18</v>
      </c>
      <c r="J135" s="59">
        <v>72.400000000000006</v>
      </c>
      <c r="K135" s="65">
        <v>389</v>
      </c>
      <c r="L135" s="59">
        <v>24</v>
      </c>
    </row>
    <row r="136" spans="1:12" ht="14.4" x14ac:dyDescent="0.3">
      <c r="A136" s="25"/>
      <c r="B136" s="16"/>
      <c r="C136" s="11"/>
      <c r="D136" s="6"/>
      <c r="E136" s="47"/>
      <c r="F136" s="48"/>
      <c r="G136" s="48"/>
      <c r="H136" s="48"/>
      <c r="I136" s="48"/>
      <c r="J136" s="48"/>
      <c r="K136" s="49"/>
      <c r="L136" s="48"/>
    </row>
    <row r="137" spans="1:12" ht="14.4" x14ac:dyDescent="0.3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4.4" x14ac:dyDescent="0.3">
      <c r="A138" s="26"/>
      <c r="B138" s="18"/>
      <c r="C138" s="8"/>
      <c r="D138" s="19" t="s">
        <v>39</v>
      </c>
      <c r="E138" s="9"/>
      <c r="F138" s="21">
        <f>SUM(F132:F137)</f>
        <v>585</v>
      </c>
      <c r="G138" s="21">
        <f>SUM(G132:G137)</f>
        <v>20.03</v>
      </c>
      <c r="H138" s="21">
        <f>SUM(H132:H137)</f>
        <v>20.14</v>
      </c>
      <c r="I138" s="21">
        <f>SUM(I132:I137)</f>
        <v>82.86</v>
      </c>
      <c r="J138" s="21">
        <f>SUM(J132:J137)</f>
        <v>592.82000000000005</v>
      </c>
      <c r="K138" s="27"/>
      <c r="L138" s="21">
        <f>SUM(L132:L137)</f>
        <v>66.828000000000003</v>
      </c>
    </row>
    <row r="139" spans="1:12" ht="14.4" x14ac:dyDescent="0.3">
      <c r="A139" s="28">
        <f>A132</f>
        <v>1</v>
      </c>
      <c r="B139" s="14">
        <f>B132</f>
        <v>4</v>
      </c>
      <c r="C139" s="10" t="s">
        <v>25</v>
      </c>
      <c r="D139" s="12" t="s">
        <v>24</v>
      </c>
      <c r="E139" s="47"/>
      <c r="F139" s="48"/>
      <c r="G139" s="48"/>
      <c r="H139" s="48"/>
      <c r="I139" s="48"/>
      <c r="J139" s="48"/>
      <c r="K139" s="49"/>
      <c r="L139" s="48"/>
    </row>
    <row r="140" spans="1:12" ht="14.4" x14ac:dyDescent="0.3">
      <c r="A140" s="25"/>
      <c r="B140" s="16"/>
      <c r="C140" s="11"/>
      <c r="D140" s="6"/>
      <c r="E140" s="47"/>
      <c r="F140" s="48"/>
      <c r="G140" s="48"/>
      <c r="H140" s="48"/>
      <c r="I140" s="48"/>
      <c r="J140" s="48"/>
      <c r="K140" s="49"/>
      <c r="L140" s="48"/>
    </row>
    <row r="141" spans="1:12" ht="14.4" x14ac:dyDescent="0.3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4.4" x14ac:dyDescent="0.3">
      <c r="A142" s="26"/>
      <c r="B142" s="18"/>
      <c r="C142" s="8"/>
      <c r="D142" s="19" t="s">
        <v>39</v>
      </c>
      <c r="E142" s="9"/>
      <c r="F142" s="21">
        <f>SUM(F139:F141)</f>
        <v>0</v>
      </c>
      <c r="G142" s="21">
        <f t="shared" ref="G142" si="69">SUM(G139:G141)</f>
        <v>0</v>
      </c>
      <c r="H142" s="21">
        <f t="shared" ref="H142" si="70">SUM(H139:H141)</f>
        <v>0</v>
      </c>
      <c r="I142" s="21">
        <f t="shared" ref="I142" si="71">SUM(I139:I141)</f>
        <v>0</v>
      </c>
      <c r="J142" s="21">
        <f t="shared" ref="J142:L142" si="72">SUM(J139:J141)</f>
        <v>0</v>
      </c>
      <c r="K142" s="27"/>
      <c r="L142" s="21">
        <f t="shared" si="72"/>
        <v>0</v>
      </c>
    </row>
    <row r="143" spans="1:12" ht="14.4" x14ac:dyDescent="0.3">
      <c r="A143" s="28">
        <f>A132</f>
        <v>1</v>
      </c>
      <c r="B143" s="14">
        <f>B132</f>
        <v>4</v>
      </c>
      <c r="C143" s="10" t="s">
        <v>26</v>
      </c>
      <c r="D143" s="7" t="s">
        <v>27</v>
      </c>
      <c r="E143" s="47"/>
      <c r="F143" s="48"/>
      <c r="G143" s="48"/>
      <c r="H143" s="48"/>
      <c r="I143" s="48"/>
      <c r="J143" s="48"/>
      <c r="K143" s="49"/>
      <c r="L143" s="48"/>
    </row>
    <row r="144" spans="1:12" ht="14.4" x14ac:dyDescent="0.3">
      <c r="A144" s="25"/>
      <c r="B144" s="16"/>
      <c r="C144" s="11"/>
      <c r="D144" s="7" t="s">
        <v>28</v>
      </c>
      <c r="E144" s="47"/>
      <c r="F144" s="48"/>
      <c r="G144" s="48"/>
      <c r="H144" s="48"/>
      <c r="I144" s="48"/>
      <c r="J144" s="48"/>
      <c r="K144" s="49"/>
      <c r="L144" s="48"/>
    </row>
    <row r="145" spans="1:12" ht="14.4" x14ac:dyDescent="0.3">
      <c r="A145" s="25"/>
      <c r="B145" s="16"/>
      <c r="C145" s="11"/>
      <c r="D145" s="7" t="s">
        <v>29</v>
      </c>
      <c r="E145" s="47"/>
      <c r="F145" s="48"/>
      <c r="G145" s="48"/>
      <c r="H145" s="48"/>
      <c r="I145" s="48"/>
      <c r="J145" s="48"/>
      <c r="K145" s="49"/>
      <c r="L145" s="48"/>
    </row>
    <row r="146" spans="1:12" ht="14.4" x14ac:dyDescent="0.3">
      <c r="A146" s="25"/>
      <c r="B146" s="16"/>
      <c r="C146" s="11"/>
      <c r="D146" s="7" t="s">
        <v>30</v>
      </c>
      <c r="E146" s="47"/>
      <c r="F146" s="48"/>
      <c r="G146" s="48"/>
      <c r="H146" s="48"/>
      <c r="I146" s="48"/>
      <c r="J146" s="48"/>
      <c r="K146" s="49"/>
      <c r="L146" s="48"/>
    </row>
    <row r="147" spans="1:12" ht="14.4" x14ac:dyDescent="0.3">
      <c r="A147" s="25"/>
      <c r="B147" s="16"/>
      <c r="C147" s="11"/>
      <c r="D147" s="7" t="s">
        <v>31</v>
      </c>
      <c r="E147" s="47"/>
      <c r="F147" s="48"/>
      <c r="G147" s="48"/>
      <c r="H147" s="48"/>
      <c r="I147" s="48"/>
      <c r="J147" s="48"/>
      <c r="K147" s="49"/>
      <c r="L147" s="48"/>
    </row>
    <row r="148" spans="1:12" ht="14.4" x14ac:dyDescent="0.3">
      <c r="A148" s="25"/>
      <c r="B148" s="16"/>
      <c r="C148" s="11"/>
      <c r="D148" s="7" t="s">
        <v>32</v>
      </c>
      <c r="E148" s="47"/>
      <c r="F148" s="48"/>
      <c r="G148" s="48"/>
      <c r="H148" s="48"/>
      <c r="I148" s="48"/>
      <c r="J148" s="48"/>
      <c r="K148" s="49"/>
      <c r="L148" s="48"/>
    </row>
    <row r="149" spans="1:12" ht="14.4" x14ac:dyDescent="0.3">
      <c r="A149" s="25"/>
      <c r="B149" s="16"/>
      <c r="C149" s="11"/>
      <c r="D149" s="7" t="s">
        <v>33</v>
      </c>
      <c r="E149" s="47"/>
      <c r="F149" s="48"/>
      <c r="G149" s="48"/>
      <c r="H149" s="48"/>
      <c r="I149" s="48"/>
      <c r="J149" s="48"/>
      <c r="K149" s="49"/>
      <c r="L149" s="48"/>
    </row>
    <row r="150" spans="1:12" ht="14.4" x14ac:dyDescent="0.3">
      <c r="A150" s="25"/>
      <c r="B150" s="16"/>
      <c r="C150" s="11"/>
      <c r="D150" s="6"/>
      <c r="E150" s="47"/>
      <c r="F150" s="48"/>
      <c r="G150" s="48"/>
      <c r="H150" s="48"/>
      <c r="I150" s="48"/>
      <c r="J150" s="48"/>
      <c r="K150" s="49"/>
      <c r="L150" s="48"/>
    </row>
    <row r="151" spans="1:12" ht="14.4" x14ac:dyDescent="0.3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4.4" x14ac:dyDescent="0.3">
      <c r="A152" s="26"/>
      <c r="B152" s="18"/>
      <c r="C152" s="8"/>
      <c r="D152" s="19" t="s">
        <v>39</v>
      </c>
      <c r="E152" s="9"/>
      <c r="F152" s="21">
        <f>SUM(F143:F151)</f>
        <v>0</v>
      </c>
      <c r="G152" s="21">
        <f t="shared" ref="G152" si="73">SUM(G143:G151)</f>
        <v>0</v>
      </c>
      <c r="H152" s="21">
        <f t="shared" ref="H152" si="74">SUM(H143:H151)</f>
        <v>0</v>
      </c>
      <c r="I152" s="21">
        <f t="shared" ref="I152" si="75">SUM(I143:I151)</f>
        <v>0</v>
      </c>
      <c r="J152" s="21">
        <f t="shared" ref="J152:L152" si="76">SUM(J143:J151)</f>
        <v>0</v>
      </c>
      <c r="K152" s="27"/>
      <c r="L152" s="21">
        <f t="shared" si="76"/>
        <v>0</v>
      </c>
    </row>
    <row r="153" spans="1:12" ht="14.4" x14ac:dyDescent="0.3">
      <c r="A153" s="28">
        <f>A132</f>
        <v>1</v>
      </c>
      <c r="B153" s="14">
        <f>B132</f>
        <v>4</v>
      </c>
      <c r="C153" s="10" t="s">
        <v>34</v>
      </c>
      <c r="D153" s="12" t="s">
        <v>35</v>
      </c>
      <c r="E153" s="47"/>
      <c r="F153" s="48"/>
      <c r="G153" s="48"/>
      <c r="H153" s="48"/>
      <c r="I153" s="48"/>
      <c r="J153" s="48"/>
      <c r="K153" s="49"/>
      <c r="L153" s="48"/>
    </row>
    <row r="154" spans="1:12" ht="14.4" x14ac:dyDescent="0.3">
      <c r="A154" s="25"/>
      <c r="B154" s="16"/>
      <c r="C154" s="11"/>
      <c r="D154" s="12" t="s">
        <v>31</v>
      </c>
      <c r="E154" s="47"/>
      <c r="F154" s="48"/>
      <c r="G154" s="48"/>
      <c r="H154" s="48"/>
      <c r="I154" s="48"/>
      <c r="J154" s="48"/>
      <c r="K154" s="49"/>
      <c r="L154" s="48"/>
    </row>
    <row r="155" spans="1:12" ht="14.4" x14ac:dyDescent="0.3">
      <c r="A155" s="25"/>
      <c r="B155" s="16"/>
      <c r="C155" s="11"/>
      <c r="D155" s="6"/>
      <c r="E155" s="47"/>
      <c r="F155" s="48"/>
      <c r="G155" s="48"/>
      <c r="H155" s="48"/>
      <c r="I155" s="48"/>
      <c r="J155" s="48"/>
      <c r="K155" s="49"/>
      <c r="L155" s="48"/>
    </row>
    <row r="156" spans="1:12" ht="14.4" x14ac:dyDescent="0.3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4.4" x14ac:dyDescent="0.3">
      <c r="A157" s="26"/>
      <c r="B157" s="18"/>
      <c r="C157" s="8"/>
      <c r="D157" s="19" t="s">
        <v>39</v>
      </c>
      <c r="E157" s="9"/>
      <c r="F157" s="21">
        <f>SUM(F153:F156)</f>
        <v>0</v>
      </c>
      <c r="G157" s="21">
        <f t="shared" ref="G157" si="77">SUM(G153:G156)</f>
        <v>0</v>
      </c>
      <c r="H157" s="21">
        <f t="shared" ref="H157" si="78">SUM(H153:H156)</f>
        <v>0</v>
      </c>
      <c r="I157" s="21">
        <f t="shared" ref="I157" si="79">SUM(I153:I156)</f>
        <v>0</v>
      </c>
      <c r="J157" s="21">
        <f t="shared" ref="J157" si="80">SUM(J153:J156)</f>
        <v>0</v>
      </c>
      <c r="K157" s="27"/>
      <c r="L157" s="21">
        <f t="shared" ref="L157" si="81">SUM(L150:L156)</f>
        <v>0</v>
      </c>
    </row>
    <row r="158" spans="1:12" ht="14.4" x14ac:dyDescent="0.3">
      <c r="A158" s="28">
        <f>A132</f>
        <v>1</v>
      </c>
      <c r="B158" s="14">
        <f>B132</f>
        <v>4</v>
      </c>
      <c r="C158" s="10" t="s">
        <v>36</v>
      </c>
      <c r="D158" s="7" t="s">
        <v>21</v>
      </c>
      <c r="E158" s="47"/>
      <c r="F158" s="48"/>
      <c r="G158" s="48"/>
      <c r="H158" s="48"/>
      <c r="I158" s="48"/>
      <c r="J158" s="48"/>
      <c r="K158" s="49"/>
      <c r="L158" s="48"/>
    </row>
    <row r="159" spans="1:12" ht="14.4" x14ac:dyDescent="0.3">
      <c r="A159" s="25"/>
      <c r="B159" s="16"/>
      <c r="C159" s="11"/>
      <c r="D159" s="7" t="s">
        <v>30</v>
      </c>
      <c r="E159" s="47"/>
      <c r="F159" s="48"/>
      <c r="G159" s="48"/>
      <c r="H159" s="48"/>
      <c r="I159" s="48"/>
      <c r="J159" s="48"/>
      <c r="K159" s="49"/>
      <c r="L159" s="48"/>
    </row>
    <row r="160" spans="1:12" ht="14.4" x14ac:dyDescent="0.3">
      <c r="A160" s="25"/>
      <c r="B160" s="16"/>
      <c r="C160" s="11"/>
      <c r="D160" s="7" t="s">
        <v>31</v>
      </c>
      <c r="E160" s="47"/>
      <c r="F160" s="48"/>
      <c r="G160" s="48"/>
      <c r="H160" s="48"/>
      <c r="I160" s="48"/>
      <c r="J160" s="48"/>
      <c r="K160" s="49"/>
      <c r="L160" s="48"/>
    </row>
    <row r="161" spans="1:12" ht="14.4" x14ac:dyDescent="0.3">
      <c r="A161" s="25"/>
      <c r="B161" s="16"/>
      <c r="C161" s="11"/>
      <c r="D161" s="7" t="s">
        <v>23</v>
      </c>
      <c r="E161" s="47"/>
      <c r="F161" s="48"/>
      <c r="G161" s="48"/>
      <c r="H161" s="48"/>
      <c r="I161" s="48"/>
      <c r="J161" s="48"/>
      <c r="K161" s="49"/>
      <c r="L161" s="48"/>
    </row>
    <row r="162" spans="1:12" ht="14.4" x14ac:dyDescent="0.3">
      <c r="A162" s="25"/>
      <c r="B162" s="16"/>
      <c r="C162" s="11"/>
      <c r="D162" s="6"/>
      <c r="E162" s="47"/>
      <c r="F162" s="48"/>
      <c r="G162" s="48"/>
      <c r="H162" s="48"/>
      <c r="I162" s="48"/>
      <c r="J162" s="48"/>
      <c r="K162" s="49"/>
      <c r="L162" s="48"/>
    </row>
    <row r="163" spans="1:12" ht="14.4" x14ac:dyDescent="0.3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4.4" x14ac:dyDescent="0.3">
      <c r="A164" s="26"/>
      <c r="B164" s="18"/>
      <c r="C164" s="8"/>
      <c r="D164" s="19" t="s">
        <v>39</v>
      </c>
      <c r="E164" s="9"/>
      <c r="F164" s="21">
        <f>SUM(F158:F163)</f>
        <v>0</v>
      </c>
      <c r="G164" s="21">
        <f t="shared" ref="G164" si="82">SUM(G158:G163)</f>
        <v>0</v>
      </c>
      <c r="H164" s="21">
        <f t="shared" ref="H164" si="83">SUM(H158:H163)</f>
        <v>0</v>
      </c>
      <c r="I164" s="21">
        <f t="shared" ref="I164" si="84">SUM(I158:I163)</f>
        <v>0</v>
      </c>
      <c r="J164" s="21">
        <f t="shared" ref="J164:L164" si="85">SUM(J158:J163)</f>
        <v>0</v>
      </c>
      <c r="K164" s="27"/>
      <c r="L164" s="21">
        <f t="shared" si="85"/>
        <v>0</v>
      </c>
    </row>
    <row r="165" spans="1:12" ht="14.4" x14ac:dyDescent="0.3">
      <c r="A165" s="28">
        <f>A132</f>
        <v>1</v>
      </c>
      <c r="B165" s="14">
        <f>B132</f>
        <v>4</v>
      </c>
      <c r="C165" s="10" t="s">
        <v>37</v>
      </c>
      <c r="D165" s="12" t="s">
        <v>38</v>
      </c>
      <c r="E165" s="47"/>
      <c r="F165" s="48"/>
      <c r="G165" s="48"/>
      <c r="H165" s="48"/>
      <c r="I165" s="48"/>
      <c r="J165" s="48"/>
      <c r="K165" s="49"/>
      <c r="L165" s="48"/>
    </row>
    <row r="166" spans="1:12" ht="14.4" x14ac:dyDescent="0.3">
      <c r="A166" s="25"/>
      <c r="B166" s="16"/>
      <c r="C166" s="11"/>
      <c r="D166" s="12" t="s">
        <v>35</v>
      </c>
      <c r="E166" s="47"/>
      <c r="F166" s="48"/>
      <c r="G166" s="48"/>
      <c r="H166" s="48"/>
      <c r="I166" s="48"/>
      <c r="J166" s="48"/>
      <c r="K166" s="49"/>
      <c r="L166" s="48"/>
    </row>
    <row r="167" spans="1:12" ht="14.4" x14ac:dyDescent="0.3">
      <c r="A167" s="25"/>
      <c r="B167" s="16"/>
      <c r="C167" s="11"/>
      <c r="D167" s="12" t="s">
        <v>31</v>
      </c>
      <c r="E167" s="47"/>
      <c r="F167" s="48"/>
      <c r="G167" s="48"/>
      <c r="H167" s="48"/>
      <c r="I167" s="48"/>
      <c r="J167" s="48"/>
      <c r="K167" s="49"/>
      <c r="L167" s="48"/>
    </row>
    <row r="168" spans="1:12" ht="14.4" x14ac:dyDescent="0.3">
      <c r="A168" s="25"/>
      <c r="B168" s="16"/>
      <c r="C168" s="11"/>
      <c r="D168" s="12" t="s">
        <v>24</v>
      </c>
      <c r="E168" s="47"/>
      <c r="F168" s="48"/>
      <c r="G168" s="48"/>
      <c r="H168" s="48"/>
      <c r="I168" s="48"/>
      <c r="J168" s="48"/>
      <c r="K168" s="49"/>
      <c r="L168" s="48"/>
    </row>
    <row r="169" spans="1:12" ht="14.4" x14ac:dyDescent="0.3">
      <c r="A169" s="25"/>
      <c r="B169" s="16"/>
      <c r="C169" s="11"/>
      <c r="D169" s="6"/>
      <c r="E169" s="47"/>
      <c r="F169" s="48"/>
      <c r="G169" s="48"/>
      <c r="H169" s="48"/>
      <c r="I169" s="48"/>
      <c r="J169" s="48"/>
      <c r="K169" s="49"/>
      <c r="L169" s="48"/>
    </row>
    <row r="170" spans="1:12" ht="14.4" x14ac:dyDescent="0.3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4.4" x14ac:dyDescent="0.3">
      <c r="A171" s="26"/>
      <c r="B171" s="18"/>
      <c r="C171" s="8"/>
      <c r="D171" s="20" t="s">
        <v>39</v>
      </c>
      <c r="E171" s="9"/>
      <c r="F171" s="21">
        <f>SUM(F165:F170)</f>
        <v>0</v>
      </c>
      <c r="G171" s="21">
        <f t="shared" ref="G171" si="86">SUM(G165:G170)</f>
        <v>0</v>
      </c>
      <c r="H171" s="21">
        <f t="shared" ref="H171" si="87">SUM(H165:H170)</f>
        <v>0</v>
      </c>
      <c r="I171" s="21">
        <f t="shared" ref="I171" si="88">SUM(I165:I170)</f>
        <v>0</v>
      </c>
      <c r="J171" s="21">
        <f t="shared" ref="J171:L171" si="89">SUM(J165:J170)</f>
        <v>0</v>
      </c>
      <c r="K171" s="27"/>
      <c r="L171" s="21">
        <f t="shared" si="89"/>
        <v>0</v>
      </c>
    </row>
    <row r="172" spans="1:12" ht="15.75" customHeight="1" thickBot="1" x14ac:dyDescent="0.3">
      <c r="A172" s="31">
        <f>A132</f>
        <v>1</v>
      </c>
      <c r="B172" s="32">
        <f>B132</f>
        <v>4</v>
      </c>
      <c r="C172" s="83" t="s">
        <v>4</v>
      </c>
      <c r="D172" s="84"/>
      <c r="E172" s="33"/>
      <c r="F172" s="34">
        <f>F138+F142+F152+F157+F164+F171</f>
        <v>585</v>
      </c>
      <c r="G172" s="34">
        <f t="shared" ref="G172" si="90">G138+G142+G152+G157+G164+G171</f>
        <v>20.03</v>
      </c>
      <c r="H172" s="34">
        <f t="shared" ref="H172" si="91">H138+H142+H152+H157+H164+H171</f>
        <v>20.14</v>
      </c>
      <c r="I172" s="34">
        <f t="shared" ref="I172" si="92">I138+I142+I152+I157+I164+I171</f>
        <v>82.86</v>
      </c>
      <c r="J172" s="34">
        <f t="shared" ref="J172" si="93">J138+J142+J152+J157+J164+J171</f>
        <v>592.82000000000005</v>
      </c>
      <c r="K172" s="35"/>
      <c r="L172" s="34">
        <f t="shared" ref="L172" si="94">L138+L142+L152+L157+L164+L171</f>
        <v>66.828000000000003</v>
      </c>
    </row>
    <row r="173" spans="1:12" ht="14.4" x14ac:dyDescent="0.3">
      <c r="A173" s="22">
        <v>1</v>
      </c>
      <c r="B173" s="23">
        <v>5</v>
      </c>
      <c r="C173" s="24" t="s">
        <v>20</v>
      </c>
      <c r="D173" s="5" t="s">
        <v>21</v>
      </c>
      <c r="E173" s="55" t="s">
        <v>76</v>
      </c>
      <c r="F173" s="59">
        <v>150</v>
      </c>
      <c r="G173" s="59">
        <v>12.02</v>
      </c>
      <c r="H173" s="59">
        <v>10.95</v>
      </c>
      <c r="I173" s="73">
        <v>16.32</v>
      </c>
      <c r="J173" s="59">
        <v>211.91</v>
      </c>
      <c r="K173" s="63">
        <v>234</v>
      </c>
      <c r="L173" s="59">
        <v>50.44</v>
      </c>
    </row>
    <row r="174" spans="1:12" ht="14.4" x14ac:dyDescent="0.3">
      <c r="A174" s="25"/>
      <c r="B174" s="16"/>
      <c r="C174" s="11"/>
      <c r="D174" s="6" t="s">
        <v>30</v>
      </c>
      <c r="E174" s="56" t="s">
        <v>59</v>
      </c>
      <c r="F174" s="60">
        <v>150</v>
      </c>
      <c r="G174" s="60">
        <v>3.06</v>
      </c>
      <c r="H174" s="60">
        <v>4.8</v>
      </c>
      <c r="I174" s="74">
        <v>20.43</v>
      </c>
      <c r="J174" s="60">
        <v>137.16</v>
      </c>
      <c r="K174" s="64">
        <v>312</v>
      </c>
      <c r="L174" s="60">
        <v>13.484</v>
      </c>
    </row>
    <row r="175" spans="1:12" ht="14.4" x14ac:dyDescent="0.3">
      <c r="A175" s="25"/>
      <c r="B175" s="16"/>
      <c r="C175" s="11"/>
      <c r="D175" s="7" t="s">
        <v>22</v>
      </c>
      <c r="E175" s="56" t="s">
        <v>60</v>
      </c>
      <c r="F175" s="60">
        <v>200</v>
      </c>
      <c r="G175" s="60">
        <v>7.0000000000000007E-2</v>
      </c>
      <c r="H175" s="60">
        <v>0</v>
      </c>
      <c r="I175" s="74">
        <v>15.2</v>
      </c>
      <c r="J175" s="60">
        <v>61.08</v>
      </c>
      <c r="K175" s="64">
        <v>377</v>
      </c>
      <c r="L175" s="60">
        <v>3.0880000000000001</v>
      </c>
    </row>
    <row r="176" spans="1:12" ht="15" thickBot="1" x14ac:dyDescent="0.35">
      <c r="A176" s="25"/>
      <c r="B176" s="16"/>
      <c r="C176" s="11"/>
      <c r="D176" s="7" t="s">
        <v>23</v>
      </c>
      <c r="E176" s="56" t="s">
        <v>47</v>
      </c>
      <c r="F176" s="60">
        <v>40</v>
      </c>
      <c r="G176" s="60">
        <v>3.16</v>
      </c>
      <c r="H176" s="60">
        <v>0.4</v>
      </c>
      <c r="I176" s="74">
        <v>19.32</v>
      </c>
      <c r="J176" s="60">
        <v>93.52</v>
      </c>
      <c r="K176" s="64">
        <v>848</v>
      </c>
      <c r="L176" s="60">
        <v>3.16</v>
      </c>
    </row>
    <row r="177" spans="1:12" ht="15" thickBot="1" x14ac:dyDescent="0.35">
      <c r="A177" s="25"/>
      <c r="B177" s="16"/>
      <c r="C177" s="11"/>
      <c r="D177" s="7" t="s">
        <v>27</v>
      </c>
      <c r="E177" s="55" t="s">
        <v>61</v>
      </c>
      <c r="F177" s="59">
        <v>60</v>
      </c>
      <c r="G177" s="59">
        <v>0.84</v>
      </c>
      <c r="H177" s="59">
        <v>3.04</v>
      </c>
      <c r="I177" s="73">
        <v>5.41</v>
      </c>
      <c r="J177" s="59">
        <v>52.36</v>
      </c>
      <c r="K177" s="65">
        <v>45</v>
      </c>
      <c r="L177" s="59">
        <v>3.8420000000000001</v>
      </c>
    </row>
    <row r="178" spans="1:12" ht="15" thickBot="1" x14ac:dyDescent="0.35">
      <c r="A178" s="25"/>
      <c r="B178" s="16"/>
      <c r="C178" s="11"/>
      <c r="D178" s="7"/>
      <c r="E178" s="55"/>
      <c r="F178" s="57"/>
      <c r="G178" s="57"/>
      <c r="H178" s="57"/>
      <c r="I178" s="61"/>
      <c r="J178" s="57"/>
      <c r="K178" s="65"/>
      <c r="L178" s="59"/>
    </row>
    <row r="179" spans="1:12" ht="14.4" x14ac:dyDescent="0.3">
      <c r="A179" s="25"/>
      <c r="B179" s="16"/>
      <c r="C179" s="11"/>
      <c r="D179" s="6"/>
      <c r="E179" s="47"/>
      <c r="F179" s="48"/>
      <c r="G179" s="48"/>
      <c r="H179" s="48"/>
      <c r="I179" s="48"/>
      <c r="J179" s="48"/>
      <c r="K179" s="49"/>
      <c r="L179" s="48"/>
    </row>
    <row r="180" spans="1:12" ht="14.4" x14ac:dyDescent="0.3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SUM(F173:F180)</f>
        <v>600</v>
      </c>
      <c r="G181" s="21">
        <f>SUM(G173:G180)</f>
        <v>19.150000000000002</v>
      </c>
      <c r="H181" s="21">
        <f>SUM(H173:H180)</f>
        <v>19.189999999999998</v>
      </c>
      <c r="I181" s="21">
        <f>SUM(I173:I180)</f>
        <v>76.680000000000007</v>
      </c>
      <c r="J181" s="21">
        <f>SUM(J173:J180)</f>
        <v>556.03</v>
      </c>
      <c r="K181" s="27"/>
      <c r="L181" s="21">
        <f>SUM(L173:L180)</f>
        <v>74.013999999999996</v>
      </c>
    </row>
    <row r="182" spans="1:12" ht="14.4" x14ac:dyDescent="0.3">
      <c r="A182" s="28">
        <f>A173</f>
        <v>1</v>
      </c>
      <c r="B182" s="14">
        <f>B173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4.4" x14ac:dyDescent="0.3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4.4" x14ac:dyDescent="0.3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95">SUM(G182:G184)</f>
        <v>0</v>
      </c>
      <c r="H185" s="21">
        <f t="shared" ref="H185" si="96">SUM(H182:H184)</f>
        <v>0</v>
      </c>
      <c r="I185" s="21">
        <f t="shared" ref="I185" si="97">SUM(I182:I184)</f>
        <v>0</v>
      </c>
      <c r="J185" s="21">
        <f t="shared" ref="J185:L185" si="98">SUM(J182:J184)</f>
        <v>0</v>
      </c>
      <c r="K185" s="27"/>
      <c r="L185" s="21">
        <f t="shared" si="98"/>
        <v>0</v>
      </c>
    </row>
    <row r="186" spans="1:12" ht="14.4" x14ac:dyDescent="0.3">
      <c r="A186" s="28">
        <f>A173</f>
        <v>1</v>
      </c>
      <c r="B186" s="14">
        <f>B173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4.4" x14ac:dyDescent="0.3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4.4" x14ac:dyDescent="0.3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4.4" x14ac:dyDescent="0.3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4.4" x14ac:dyDescent="0.3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4.4" x14ac:dyDescent="0.3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4.4" x14ac:dyDescent="0.3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4.4" x14ac:dyDescent="0.3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4.4" x14ac:dyDescent="0.3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99">SUM(G186:G194)</f>
        <v>0</v>
      </c>
      <c r="H195" s="21">
        <f t="shared" ref="H195" si="100">SUM(H186:H194)</f>
        <v>0</v>
      </c>
      <c r="I195" s="21">
        <f t="shared" ref="I195" si="101">SUM(I186:I194)</f>
        <v>0</v>
      </c>
      <c r="J195" s="21">
        <f t="shared" ref="J195:L195" si="102">SUM(J186:J194)</f>
        <v>0</v>
      </c>
      <c r="K195" s="27"/>
      <c r="L195" s="21">
        <f t="shared" si="102"/>
        <v>0</v>
      </c>
    </row>
    <row r="196" spans="1:12" ht="14.4" x14ac:dyDescent="0.3">
      <c r="A196" s="28">
        <f>A173</f>
        <v>1</v>
      </c>
      <c r="B196" s="14">
        <f>B173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4.4" x14ac:dyDescent="0.3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4.4" x14ac:dyDescent="0.3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4.4" x14ac:dyDescent="0.3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03">SUM(G196:G199)</f>
        <v>0</v>
      </c>
      <c r="H200" s="21">
        <f t="shared" ref="H200" si="104">SUM(H196:H199)</f>
        <v>0</v>
      </c>
      <c r="I200" s="21">
        <f t="shared" ref="I200" si="105">SUM(I196:I199)</f>
        <v>0</v>
      </c>
      <c r="J200" s="21">
        <f t="shared" ref="J200" si="106">SUM(J196:J199)</f>
        <v>0</v>
      </c>
      <c r="K200" s="27"/>
      <c r="L200" s="21">
        <f t="shared" ref="L200" si="107">SUM(L193:L199)</f>
        <v>0</v>
      </c>
    </row>
    <row r="201" spans="1:12" ht="14.4" x14ac:dyDescent="0.3">
      <c r="A201" s="28">
        <f>A173</f>
        <v>1</v>
      </c>
      <c r="B201" s="14">
        <f>B173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4.4" x14ac:dyDescent="0.3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4.4" x14ac:dyDescent="0.3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4.4" x14ac:dyDescent="0.3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4.4" x14ac:dyDescent="0.3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4.4" x14ac:dyDescent="0.3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08">SUM(G201:G206)</f>
        <v>0</v>
      </c>
      <c r="H207" s="21">
        <f t="shared" ref="H207" si="109">SUM(H201:H206)</f>
        <v>0</v>
      </c>
      <c r="I207" s="21">
        <f t="shared" ref="I207" si="110">SUM(I201:I206)</f>
        <v>0</v>
      </c>
      <c r="J207" s="21">
        <f t="shared" ref="J207:L207" si="111">SUM(J201:J206)</f>
        <v>0</v>
      </c>
      <c r="K207" s="27"/>
      <c r="L207" s="21">
        <f t="shared" si="111"/>
        <v>0</v>
      </c>
    </row>
    <row r="208" spans="1:12" ht="14.4" x14ac:dyDescent="0.3">
      <c r="A208" s="28">
        <f>A173</f>
        <v>1</v>
      </c>
      <c r="B208" s="14">
        <f>B173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4.4" x14ac:dyDescent="0.3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4.4" x14ac:dyDescent="0.3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4.4" x14ac:dyDescent="0.3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4.4" x14ac:dyDescent="0.3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4.4" x14ac:dyDescent="0.3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2">SUM(G208:G213)</f>
        <v>0</v>
      </c>
      <c r="H214" s="21">
        <f t="shared" ref="H214" si="113">SUM(H208:H213)</f>
        <v>0</v>
      </c>
      <c r="I214" s="21">
        <f t="shared" ref="I214" si="114">SUM(I208:I213)</f>
        <v>0</v>
      </c>
      <c r="J214" s="21">
        <f t="shared" ref="J214:L214" si="115">SUM(J208:J213)</f>
        <v>0</v>
      </c>
      <c r="K214" s="27"/>
      <c r="L214" s="21">
        <f t="shared" si="115"/>
        <v>0</v>
      </c>
    </row>
    <row r="215" spans="1:12" ht="15.75" customHeight="1" thickBot="1" x14ac:dyDescent="0.3">
      <c r="A215" s="31">
        <f>A173</f>
        <v>1</v>
      </c>
      <c r="B215" s="32">
        <f>B173</f>
        <v>5</v>
      </c>
      <c r="C215" s="83" t="s">
        <v>4</v>
      </c>
      <c r="D215" s="84"/>
      <c r="E215" s="33"/>
      <c r="F215" s="34">
        <f>F181+F185+F195+F200+F207+F214</f>
        <v>600</v>
      </c>
      <c r="G215" s="34">
        <f t="shared" ref="G215" si="116">G181+G185+G195+G200+G207+G214</f>
        <v>19.150000000000002</v>
      </c>
      <c r="H215" s="34">
        <f t="shared" ref="H215" si="117">H181+H185+H195+H200+H207+H214</f>
        <v>19.189999999999998</v>
      </c>
      <c r="I215" s="34">
        <f t="shared" ref="I215" si="118">I181+I185+I195+I200+I207+I214</f>
        <v>76.680000000000007</v>
      </c>
      <c r="J215" s="34">
        <f t="shared" ref="J215" si="119">J181+J185+J195+J200+J207+J214</f>
        <v>556.03</v>
      </c>
      <c r="K215" s="35"/>
      <c r="L215" s="34">
        <f t="shared" ref="L215" si="120">L181+L185+L195+L200+L207+L214</f>
        <v>74.013999999999996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55" t="s">
        <v>62</v>
      </c>
      <c r="F216" s="59">
        <v>90</v>
      </c>
      <c r="G216" s="59">
        <v>13.01</v>
      </c>
      <c r="H216" s="59">
        <v>11.02</v>
      </c>
      <c r="I216" s="73">
        <v>3.4</v>
      </c>
      <c r="J216" s="59">
        <v>164.82</v>
      </c>
      <c r="K216" s="63">
        <v>245</v>
      </c>
      <c r="L216" s="59">
        <v>60.999000000000002</v>
      </c>
    </row>
    <row r="217" spans="1:12" ht="14.4" x14ac:dyDescent="0.3">
      <c r="A217" s="25"/>
      <c r="B217" s="16"/>
      <c r="C217" s="11"/>
      <c r="D217" s="6" t="s">
        <v>21</v>
      </c>
      <c r="E217" s="56" t="s">
        <v>63</v>
      </c>
      <c r="F217" s="60">
        <v>150</v>
      </c>
      <c r="G217" s="60">
        <v>4</v>
      </c>
      <c r="H217" s="60">
        <v>0.6</v>
      </c>
      <c r="I217" s="74">
        <v>23</v>
      </c>
      <c r="J217" s="60">
        <v>113.4</v>
      </c>
      <c r="K217" s="64">
        <v>303</v>
      </c>
      <c r="L217" s="60">
        <v>5.6740000000000004</v>
      </c>
    </row>
    <row r="218" spans="1:12" ht="14.4" x14ac:dyDescent="0.3">
      <c r="A218" s="25"/>
      <c r="B218" s="16"/>
      <c r="C218" s="11"/>
      <c r="D218" s="7" t="s">
        <v>22</v>
      </c>
      <c r="E218" s="56" t="s">
        <v>50</v>
      </c>
      <c r="F218" s="60">
        <v>200</v>
      </c>
      <c r="G218" s="60">
        <v>0.16</v>
      </c>
      <c r="H218" s="60">
        <v>0.16</v>
      </c>
      <c r="I218" s="74">
        <v>16.899999999999999</v>
      </c>
      <c r="J218" s="60">
        <v>69.680000000000007</v>
      </c>
      <c r="K218" s="64">
        <v>342</v>
      </c>
      <c r="L218" s="60">
        <v>4.1580000000000004</v>
      </c>
    </row>
    <row r="219" spans="1:12" ht="14.4" x14ac:dyDescent="0.3">
      <c r="A219" s="25"/>
      <c r="B219" s="16"/>
      <c r="C219" s="11"/>
      <c r="D219" s="7" t="s">
        <v>23</v>
      </c>
      <c r="E219" s="56" t="s">
        <v>47</v>
      </c>
      <c r="F219" s="60">
        <v>40</v>
      </c>
      <c r="G219" s="60">
        <v>3.16</v>
      </c>
      <c r="H219" s="60">
        <v>0.4</v>
      </c>
      <c r="I219" s="74">
        <v>19.32</v>
      </c>
      <c r="J219" s="60">
        <v>93.52</v>
      </c>
      <c r="K219" s="64">
        <v>848</v>
      </c>
      <c r="L219" s="60">
        <v>3.16</v>
      </c>
    </row>
    <row r="220" spans="1:12" ht="15" thickBot="1" x14ac:dyDescent="0.35">
      <c r="A220" s="25"/>
      <c r="B220" s="16"/>
      <c r="C220" s="11"/>
      <c r="D220" s="7" t="s">
        <v>84</v>
      </c>
      <c r="E220" s="66" t="s">
        <v>77</v>
      </c>
      <c r="F220" s="72">
        <v>10</v>
      </c>
      <c r="G220" s="72">
        <v>0.08</v>
      </c>
      <c r="H220" s="72">
        <v>8.25</v>
      </c>
      <c r="I220" s="75">
        <v>0</v>
      </c>
      <c r="J220" s="72">
        <v>74.569999999999993</v>
      </c>
      <c r="K220" s="71">
        <v>14</v>
      </c>
      <c r="L220" s="72">
        <v>5.97</v>
      </c>
    </row>
    <row r="221" spans="1:12" ht="15" thickBot="1" x14ac:dyDescent="0.35">
      <c r="A221" s="25"/>
      <c r="B221" s="16"/>
      <c r="C221" s="11"/>
      <c r="D221" s="6" t="s">
        <v>31</v>
      </c>
      <c r="E221" s="76" t="s">
        <v>58</v>
      </c>
      <c r="F221" s="77">
        <v>200</v>
      </c>
      <c r="G221" s="77">
        <v>0.1</v>
      </c>
      <c r="H221" s="77">
        <v>0</v>
      </c>
      <c r="I221" s="79">
        <v>18</v>
      </c>
      <c r="J221" s="77">
        <v>72.400000000000006</v>
      </c>
      <c r="K221" s="78">
        <v>389</v>
      </c>
      <c r="L221" s="77">
        <v>24</v>
      </c>
    </row>
    <row r="222" spans="1:12" ht="14.4" x14ac:dyDescent="0.3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690</v>
      </c>
      <c r="G223" s="21">
        <f t="shared" ref="G223" si="121">SUM(G216:G222)</f>
        <v>20.509999999999998</v>
      </c>
      <c r="H223" s="21">
        <f t="shared" ref="H223" si="122">SUM(H216:H222)</f>
        <v>20.43</v>
      </c>
      <c r="I223" s="21">
        <f t="shared" ref="I223" si="123">SUM(I216:I222)</f>
        <v>80.62</v>
      </c>
      <c r="J223" s="21">
        <f t="shared" ref="J223" si="124">SUM(J216:J222)</f>
        <v>588.39</v>
      </c>
      <c r="K223" s="27"/>
      <c r="L223" s="21">
        <f t="shared" ref="L223:L265" si="125">SUM(L216:L222)</f>
        <v>103.961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4.4" x14ac:dyDescent="0.3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4.4" x14ac:dyDescent="0.3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26">SUM(G224:G226)</f>
        <v>0</v>
      </c>
      <c r="H227" s="21">
        <f t="shared" ref="H227" si="127">SUM(H224:H226)</f>
        <v>0</v>
      </c>
      <c r="I227" s="21">
        <f t="shared" ref="I227" si="128">SUM(I224:I226)</f>
        <v>0</v>
      </c>
      <c r="J227" s="21">
        <f t="shared" ref="J227:L227" si="129">SUM(J224:J226)</f>
        <v>0</v>
      </c>
      <c r="K227" s="27"/>
      <c r="L227" s="21">
        <f t="shared" si="129"/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4.4" x14ac:dyDescent="0.3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4.4" x14ac:dyDescent="0.3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4.4" x14ac:dyDescent="0.3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4.4" x14ac:dyDescent="0.3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4.4" x14ac:dyDescent="0.3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4.4" x14ac:dyDescent="0.3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4.4" x14ac:dyDescent="0.3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4.4" x14ac:dyDescent="0.3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0">SUM(G228:G236)</f>
        <v>0</v>
      </c>
      <c r="H237" s="21">
        <f t="shared" ref="H237" si="131">SUM(H228:H236)</f>
        <v>0</v>
      </c>
      <c r="I237" s="21">
        <f t="shared" ref="I237" si="132">SUM(I228:I236)</f>
        <v>0</v>
      </c>
      <c r="J237" s="21">
        <f t="shared" ref="J237:L237" si="133">SUM(J228:J236)</f>
        <v>0</v>
      </c>
      <c r="K237" s="27"/>
      <c r="L237" s="21">
        <f t="shared" si="133"/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4.4" x14ac:dyDescent="0.3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4.4" x14ac:dyDescent="0.3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4.4" x14ac:dyDescent="0.3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4">SUM(G238:G241)</f>
        <v>0</v>
      </c>
      <c r="H242" s="21">
        <f t="shared" ref="H242" si="135">SUM(H238:H241)</f>
        <v>0</v>
      </c>
      <c r="I242" s="21">
        <f t="shared" ref="I242" si="136">SUM(I238:I241)</f>
        <v>0</v>
      </c>
      <c r="J242" s="21">
        <f t="shared" ref="J242" si="137">SUM(J238:J241)</f>
        <v>0</v>
      </c>
      <c r="K242" s="27"/>
      <c r="L242" s="21">
        <f t="shared" ref="L242" si="138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4.4" x14ac:dyDescent="0.3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4.4" x14ac:dyDescent="0.3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4.4" x14ac:dyDescent="0.3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4.4" x14ac:dyDescent="0.3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4.4" x14ac:dyDescent="0.3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39">SUM(G243:G248)</f>
        <v>0</v>
      </c>
      <c r="H249" s="21">
        <f t="shared" ref="H249" si="140">SUM(H243:H248)</f>
        <v>0</v>
      </c>
      <c r="I249" s="21">
        <f t="shared" ref="I249" si="141">SUM(I243:I248)</f>
        <v>0</v>
      </c>
      <c r="J249" s="21">
        <f t="shared" ref="J249:L249" si="142">SUM(J243:J248)</f>
        <v>0</v>
      </c>
      <c r="K249" s="27"/>
      <c r="L249" s="21">
        <f t="shared" si="142"/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4.4" x14ac:dyDescent="0.3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4.4" x14ac:dyDescent="0.3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4.4" x14ac:dyDescent="0.3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4.4" x14ac:dyDescent="0.3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4.4" x14ac:dyDescent="0.3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3">SUM(G250:G255)</f>
        <v>0</v>
      </c>
      <c r="H256" s="21">
        <f t="shared" ref="H256" si="144">SUM(H250:H255)</f>
        <v>0</v>
      </c>
      <c r="I256" s="21">
        <f t="shared" ref="I256" si="145">SUM(I250:I255)</f>
        <v>0</v>
      </c>
      <c r="J256" s="21">
        <f t="shared" ref="J256:L256" si="146">SUM(J250:J255)</f>
        <v>0</v>
      </c>
      <c r="K256" s="27"/>
      <c r="L256" s="21">
        <f t="shared" si="146"/>
        <v>0</v>
      </c>
    </row>
    <row r="257" spans="1:12" ht="15.75" customHeight="1" thickBot="1" x14ac:dyDescent="0.3">
      <c r="A257" s="31">
        <f>A216</f>
        <v>1</v>
      </c>
      <c r="B257" s="32">
        <f>B216</f>
        <v>6</v>
      </c>
      <c r="C257" s="83" t="s">
        <v>4</v>
      </c>
      <c r="D257" s="84"/>
      <c r="E257" s="33"/>
      <c r="F257" s="34">
        <f>F223+F227+F237+F242+F249+F256</f>
        <v>690</v>
      </c>
      <c r="G257" s="34">
        <f t="shared" ref="G257" si="147">G223+G227+G237+G242+G249+G256</f>
        <v>20.509999999999998</v>
      </c>
      <c r="H257" s="34">
        <f t="shared" ref="H257" si="148">H223+H227+H237+H242+H249+H256</f>
        <v>20.43</v>
      </c>
      <c r="I257" s="34">
        <f t="shared" ref="I257" si="149">I223+I227+I237+I242+I249+I256</f>
        <v>80.62</v>
      </c>
      <c r="J257" s="34">
        <f t="shared" ref="J257" si="150">J223+J227+J237+J242+J249+J256</f>
        <v>588.39</v>
      </c>
      <c r="K257" s="35"/>
      <c r="L257" s="34">
        <f t="shared" ref="L257" si="151">L223+L227+L237+L242+L249+L256</f>
        <v>103.961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55"/>
      <c r="F258" s="57"/>
      <c r="G258" s="57"/>
      <c r="H258" s="57"/>
      <c r="I258" s="61"/>
      <c r="J258" s="57"/>
      <c r="K258" s="46"/>
      <c r="L258" s="59"/>
    </row>
    <row r="259" spans="1:12" ht="14.4" x14ac:dyDescent="0.3">
      <c r="A259" s="25"/>
      <c r="B259" s="16"/>
      <c r="C259" s="11"/>
      <c r="D259" s="6"/>
      <c r="E259" s="56"/>
      <c r="F259" s="58"/>
      <c r="G259" s="58"/>
      <c r="H259" s="58"/>
      <c r="I259" s="62"/>
      <c r="J259" s="58"/>
      <c r="K259" s="49"/>
      <c r="L259" s="60"/>
    </row>
    <row r="260" spans="1:12" ht="14.4" x14ac:dyDescent="0.3">
      <c r="A260" s="25"/>
      <c r="B260" s="16"/>
      <c r="C260" s="11"/>
      <c r="D260" s="7" t="s">
        <v>22</v>
      </c>
      <c r="E260" s="56"/>
      <c r="F260" s="58"/>
      <c r="G260" s="58"/>
      <c r="H260" s="58"/>
      <c r="I260" s="62"/>
      <c r="J260" s="58"/>
      <c r="K260" s="49"/>
      <c r="L260" s="60"/>
    </row>
    <row r="261" spans="1:12" ht="15" thickBot="1" x14ac:dyDescent="0.35">
      <c r="A261" s="25"/>
      <c r="B261" s="16"/>
      <c r="C261" s="11"/>
      <c r="D261" s="7" t="s">
        <v>23</v>
      </c>
      <c r="E261" s="56"/>
      <c r="F261" s="58"/>
      <c r="G261" s="58"/>
      <c r="H261" s="58"/>
      <c r="I261" s="62"/>
      <c r="J261" s="58"/>
      <c r="K261" s="49"/>
      <c r="L261" s="60"/>
    </row>
    <row r="262" spans="1:12" ht="14.4" x14ac:dyDescent="0.3">
      <c r="A262" s="25"/>
      <c r="B262" s="16"/>
      <c r="C262" s="11"/>
      <c r="D262" s="7"/>
      <c r="E262" s="55"/>
      <c r="F262" s="57"/>
      <c r="G262" s="57"/>
      <c r="H262" s="57"/>
      <c r="I262" s="61"/>
      <c r="J262" s="57"/>
      <c r="K262" s="49"/>
      <c r="L262" s="59"/>
    </row>
    <row r="263" spans="1:12" ht="14.4" x14ac:dyDescent="0.3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4.4" x14ac:dyDescent="0.3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2">SUM(G258:G264)</f>
        <v>0</v>
      </c>
      <c r="H265" s="21">
        <f t="shared" ref="H265" si="153">SUM(H258:H264)</f>
        <v>0</v>
      </c>
      <c r="I265" s="21">
        <f t="shared" ref="I265" si="154">SUM(I258:I264)</f>
        <v>0</v>
      </c>
      <c r="J265" s="21">
        <f t="shared" ref="J265" si="155">SUM(J258:J264)</f>
        <v>0</v>
      </c>
      <c r="K265" s="27"/>
      <c r="L265" s="21">
        <f t="shared" si="125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4.4" x14ac:dyDescent="0.3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4.4" x14ac:dyDescent="0.3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6">SUM(G266:G268)</f>
        <v>0</v>
      </c>
      <c r="H269" s="21">
        <f t="shared" ref="H269" si="157">SUM(H266:H268)</f>
        <v>0</v>
      </c>
      <c r="I269" s="21">
        <f t="shared" ref="I269" si="158">SUM(I266:I268)</f>
        <v>0</v>
      </c>
      <c r="J269" s="21">
        <f t="shared" ref="J269:L269" si="159">SUM(J266:J268)</f>
        <v>0</v>
      </c>
      <c r="K269" s="27"/>
      <c r="L269" s="21">
        <f t="shared" si="159"/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4.4" x14ac:dyDescent="0.3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4.4" x14ac:dyDescent="0.3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4.4" x14ac:dyDescent="0.3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4.4" x14ac:dyDescent="0.3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4.4" x14ac:dyDescent="0.3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4.4" x14ac:dyDescent="0.3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4.4" x14ac:dyDescent="0.3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4.4" x14ac:dyDescent="0.3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0">SUM(G270:G278)</f>
        <v>0</v>
      </c>
      <c r="H279" s="21">
        <f t="shared" ref="H279" si="161">SUM(H270:H278)</f>
        <v>0</v>
      </c>
      <c r="I279" s="21">
        <f t="shared" ref="I279" si="162">SUM(I270:I278)</f>
        <v>0</v>
      </c>
      <c r="J279" s="21">
        <f t="shared" ref="J279:L279" si="163">SUM(J270:J278)</f>
        <v>0</v>
      </c>
      <c r="K279" s="27"/>
      <c r="L279" s="21">
        <f t="shared" si="163"/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4.4" x14ac:dyDescent="0.3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4.4" x14ac:dyDescent="0.3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4.4" x14ac:dyDescent="0.3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4">SUM(G280:G283)</f>
        <v>0</v>
      </c>
      <c r="H284" s="21">
        <f t="shared" ref="H284" si="165">SUM(H280:H283)</f>
        <v>0</v>
      </c>
      <c r="I284" s="21">
        <f t="shared" ref="I284" si="166">SUM(I280:I283)</f>
        <v>0</v>
      </c>
      <c r="J284" s="21">
        <f t="shared" ref="J284" si="167">SUM(J280:J283)</f>
        <v>0</v>
      </c>
      <c r="K284" s="27"/>
      <c r="L284" s="21">
        <f t="shared" ref="L284" si="168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4.4" x14ac:dyDescent="0.3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4.4" x14ac:dyDescent="0.3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4.4" x14ac:dyDescent="0.3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4.4" x14ac:dyDescent="0.3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4.4" x14ac:dyDescent="0.3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69">SUM(G285:G290)</f>
        <v>0</v>
      </c>
      <c r="H291" s="21">
        <f t="shared" ref="H291" si="170">SUM(H285:H290)</f>
        <v>0</v>
      </c>
      <c r="I291" s="21">
        <f t="shared" ref="I291" si="171">SUM(I285:I290)</f>
        <v>0</v>
      </c>
      <c r="J291" s="21">
        <f t="shared" ref="J291:L291" si="172">SUM(J285:J290)</f>
        <v>0</v>
      </c>
      <c r="K291" s="27"/>
      <c r="L291" s="21">
        <f t="shared" si="172"/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4.4" x14ac:dyDescent="0.3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4.4" x14ac:dyDescent="0.3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4.4" x14ac:dyDescent="0.3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4.4" x14ac:dyDescent="0.3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4.4" x14ac:dyDescent="0.3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3">SUM(G292:G297)</f>
        <v>0</v>
      </c>
      <c r="H298" s="21">
        <f t="shared" ref="H298" si="174">SUM(H292:H297)</f>
        <v>0</v>
      </c>
      <c r="I298" s="21">
        <f t="shared" ref="I298" si="175">SUM(I292:I297)</f>
        <v>0</v>
      </c>
      <c r="J298" s="21">
        <f t="shared" ref="J298:L298" si="176">SUM(J292:J297)</f>
        <v>0</v>
      </c>
      <c r="K298" s="27"/>
      <c r="L298" s="21">
        <f t="shared" si="176"/>
        <v>0</v>
      </c>
    </row>
    <row r="299" spans="1:12" ht="15.75" customHeight="1" thickBot="1" x14ac:dyDescent="0.3">
      <c r="A299" s="31">
        <f>A258</f>
        <v>1</v>
      </c>
      <c r="B299" s="32">
        <f>B258</f>
        <v>7</v>
      </c>
      <c r="C299" s="83" t="s">
        <v>4</v>
      </c>
      <c r="D299" s="84"/>
      <c r="E299" s="33"/>
      <c r="F299" s="34">
        <f>F265+F269+F279+F284+F291+F298</f>
        <v>0</v>
      </c>
      <c r="G299" s="34">
        <f t="shared" ref="G299" si="177">G265+G269+G279+G284+G291+G298</f>
        <v>0</v>
      </c>
      <c r="H299" s="34">
        <f t="shared" ref="H299" si="178">H265+H269+H279+H284+H291+H298</f>
        <v>0</v>
      </c>
      <c r="I299" s="34">
        <f t="shared" ref="I299" si="179">I265+I269+I279+I284+I291+I298</f>
        <v>0</v>
      </c>
      <c r="J299" s="34">
        <f t="shared" ref="J299" si="180">J265+J269+J279+J284+J291+J298</f>
        <v>0</v>
      </c>
      <c r="K299" s="35"/>
      <c r="L299" s="34">
        <f t="shared" ref="L299" si="181">L265+L269+L279+L284+L291+L298</f>
        <v>0</v>
      </c>
    </row>
    <row r="300" spans="1:12" ht="15" thickBot="1" x14ac:dyDescent="0.35">
      <c r="A300" s="22">
        <v>2</v>
      </c>
      <c r="B300" s="23">
        <v>1</v>
      </c>
      <c r="C300" s="24" t="s">
        <v>20</v>
      </c>
      <c r="D300" s="5" t="s">
        <v>21</v>
      </c>
      <c r="E300" s="55" t="s">
        <v>64</v>
      </c>
      <c r="F300" s="59">
        <v>205</v>
      </c>
      <c r="G300" s="59">
        <v>5.59</v>
      </c>
      <c r="H300" s="59">
        <v>8.6</v>
      </c>
      <c r="I300" s="73">
        <v>30</v>
      </c>
      <c r="J300" s="59">
        <v>219.76</v>
      </c>
      <c r="K300" s="63">
        <v>182</v>
      </c>
      <c r="L300" s="59">
        <v>20.846</v>
      </c>
    </row>
    <row r="301" spans="1:12" ht="15" thickBot="1" x14ac:dyDescent="0.35">
      <c r="A301" s="25"/>
      <c r="B301" s="16"/>
      <c r="C301" s="11"/>
      <c r="D301" s="7" t="s">
        <v>73</v>
      </c>
      <c r="E301" s="80" t="s">
        <v>65</v>
      </c>
      <c r="F301" s="77">
        <v>60</v>
      </c>
      <c r="G301" s="77">
        <v>10.16</v>
      </c>
      <c r="H301" s="77">
        <v>9.8699999999999992</v>
      </c>
      <c r="I301" s="79">
        <v>11.61</v>
      </c>
      <c r="J301" s="77">
        <v>175.91</v>
      </c>
      <c r="K301" s="78">
        <v>219</v>
      </c>
      <c r="L301" s="77">
        <v>17.510000000000002</v>
      </c>
    </row>
    <row r="302" spans="1:12" ht="14.4" x14ac:dyDescent="0.3">
      <c r="A302" s="25"/>
      <c r="B302" s="16"/>
      <c r="C302" s="11"/>
      <c r="D302" s="7" t="s">
        <v>22</v>
      </c>
      <c r="E302" s="56" t="s">
        <v>54</v>
      </c>
      <c r="F302" s="60">
        <v>200</v>
      </c>
      <c r="G302" s="60">
        <v>7.0000000000000007E-2</v>
      </c>
      <c r="H302" s="60">
        <v>0</v>
      </c>
      <c r="I302" s="74">
        <v>15.2</v>
      </c>
      <c r="J302" s="60">
        <v>61.08</v>
      </c>
      <c r="K302" s="81">
        <v>377</v>
      </c>
      <c r="L302" s="60">
        <v>3.0880000000000001</v>
      </c>
    </row>
    <row r="303" spans="1:12" ht="15" thickBot="1" x14ac:dyDescent="0.35">
      <c r="A303" s="25"/>
      <c r="B303" s="16"/>
      <c r="C303" s="11"/>
      <c r="D303" s="7" t="s">
        <v>23</v>
      </c>
      <c r="E303" s="56" t="s">
        <v>47</v>
      </c>
      <c r="F303" s="60">
        <v>40</v>
      </c>
      <c r="G303" s="60">
        <v>3.16</v>
      </c>
      <c r="H303" s="60">
        <v>0.4</v>
      </c>
      <c r="I303" s="74">
        <v>19.32</v>
      </c>
      <c r="J303" s="60">
        <v>93.52</v>
      </c>
      <c r="K303" s="64">
        <v>848</v>
      </c>
      <c r="L303" s="60">
        <v>3.16</v>
      </c>
    </row>
    <row r="304" spans="1:12" ht="14.4" x14ac:dyDescent="0.3">
      <c r="A304" s="25"/>
      <c r="B304" s="16"/>
      <c r="C304" s="11"/>
      <c r="D304" s="7"/>
      <c r="E304" s="55"/>
      <c r="F304" s="57"/>
      <c r="G304" s="57"/>
      <c r="H304" s="57"/>
      <c r="I304" s="61"/>
      <c r="J304" s="57"/>
      <c r="K304" s="49"/>
      <c r="L304" s="59"/>
    </row>
    <row r="305" spans="1:12" ht="14.4" x14ac:dyDescent="0.3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4.4" x14ac:dyDescent="0.3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505</v>
      </c>
      <c r="G307" s="21">
        <f t="shared" ref="G307:J307" si="182">SUM(G300:G306)</f>
        <v>18.98</v>
      </c>
      <c r="H307" s="21">
        <f t="shared" si="182"/>
        <v>18.869999999999997</v>
      </c>
      <c r="I307" s="21">
        <f t="shared" si="182"/>
        <v>76.13</v>
      </c>
      <c r="J307" s="21">
        <f t="shared" si="182"/>
        <v>550.27</v>
      </c>
      <c r="K307" s="27"/>
      <c r="L307" s="21">
        <f t="shared" ref="L307" si="183">SUM(L300:L306)</f>
        <v>44.603999999999999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4.4" x14ac:dyDescent="0.3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4.4" x14ac:dyDescent="0.3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84">SUM(G308:G310)</f>
        <v>0</v>
      </c>
      <c r="H311" s="21">
        <f t="shared" si="184"/>
        <v>0</v>
      </c>
      <c r="I311" s="21">
        <f t="shared" si="184"/>
        <v>0</v>
      </c>
      <c r="J311" s="21">
        <f t="shared" si="184"/>
        <v>0</v>
      </c>
      <c r="K311" s="27"/>
      <c r="L311" s="21">
        <f t="shared" ref="L311" si="185">SUM(L308:L310)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4.4" x14ac:dyDescent="0.3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4.4" x14ac:dyDescent="0.3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4.4" x14ac:dyDescent="0.3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4.4" x14ac:dyDescent="0.3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4.4" x14ac:dyDescent="0.3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4.4" x14ac:dyDescent="0.3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4.4" x14ac:dyDescent="0.3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4.4" x14ac:dyDescent="0.3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:J321" si="186">SUM(G312:G320)</f>
        <v>0</v>
      </c>
      <c r="H321" s="21">
        <f t="shared" si="186"/>
        <v>0</v>
      </c>
      <c r="I321" s="21">
        <f t="shared" si="186"/>
        <v>0</v>
      </c>
      <c r="J321" s="21">
        <f t="shared" si="186"/>
        <v>0</v>
      </c>
      <c r="K321" s="27"/>
      <c r="L321" s="21">
        <f t="shared" ref="L321" si="187">SUM(L312:L320)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4.4" x14ac:dyDescent="0.3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4.4" x14ac:dyDescent="0.3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4.4" x14ac:dyDescent="0.3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88">SUM(G322:G325)</f>
        <v>0</v>
      </c>
      <c r="H326" s="21">
        <f t="shared" si="188"/>
        <v>0</v>
      </c>
      <c r="I326" s="21">
        <f t="shared" si="188"/>
        <v>0</v>
      </c>
      <c r="J326" s="21">
        <f t="shared" si="188"/>
        <v>0</v>
      </c>
      <c r="K326" s="27"/>
      <c r="L326" s="21">
        <f t="shared" ref="L326" si="189">SUM(L322:L325)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4.4" x14ac:dyDescent="0.3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4.4" x14ac:dyDescent="0.3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4.4" x14ac:dyDescent="0.3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4.4" x14ac:dyDescent="0.3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4.4" x14ac:dyDescent="0.3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0">SUM(G327:G332)</f>
        <v>0</v>
      </c>
      <c r="H333" s="21">
        <f t="shared" si="190"/>
        <v>0</v>
      </c>
      <c r="I333" s="21">
        <f t="shared" si="190"/>
        <v>0</v>
      </c>
      <c r="J333" s="21">
        <f t="shared" si="190"/>
        <v>0</v>
      </c>
      <c r="K333" s="27"/>
      <c r="L333" s="21">
        <f t="shared" ref="L333" si="191">SUM(L327:L332)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4.4" x14ac:dyDescent="0.3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4.4" x14ac:dyDescent="0.3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4.4" x14ac:dyDescent="0.3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4.4" x14ac:dyDescent="0.3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4.4" x14ac:dyDescent="0.3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192">SUM(G334:G339)</f>
        <v>0</v>
      </c>
      <c r="H340" s="21">
        <f t="shared" si="192"/>
        <v>0</v>
      </c>
      <c r="I340" s="21">
        <f t="shared" si="192"/>
        <v>0</v>
      </c>
      <c r="J340" s="21">
        <f t="shared" si="192"/>
        <v>0</v>
      </c>
      <c r="K340" s="27"/>
      <c r="L340" s="21">
        <f t="shared" ref="L340" si="193">SUM(L334:L339)</f>
        <v>0</v>
      </c>
    </row>
    <row r="341" spans="1:12" ht="15.75" customHeight="1" thickBot="1" x14ac:dyDescent="0.3">
      <c r="A341" s="31">
        <f>A300</f>
        <v>2</v>
      </c>
      <c r="B341" s="32">
        <f>B300</f>
        <v>1</v>
      </c>
      <c r="C341" s="83" t="s">
        <v>4</v>
      </c>
      <c r="D341" s="84"/>
      <c r="E341" s="33"/>
      <c r="F341" s="34">
        <f>F307+F311+F321+F326+F333+F340</f>
        <v>505</v>
      </c>
      <c r="G341" s="34">
        <f t="shared" ref="G341:J341" si="194">G307+G311+G321+G326+G333+G340</f>
        <v>18.98</v>
      </c>
      <c r="H341" s="34">
        <f t="shared" si="194"/>
        <v>18.869999999999997</v>
      </c>
      <c r="I341" s="34">
        <f t="shared" si="194"/>
        <v>76.13</v>
      </c>
      <c r="J341" s="34">
        <f t="shared" si="194"/>
        <v>550.27</v>
      </c>
      <c r="K341" s="35"/>
      <c r="L341" s="34">
        <f>L307+L311+L321+L326+L333+L340</f>
        <v>44.603999999999999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55" t="s">
        <v>66</v>
      </c>
      <c r="F342" s="59">
        <v>150</v>
      </c>
      <c r="G342" s="59">
        <v>13.11</v>
      </c>
      <c r="H342" s="59">
        <v>12.42</v>
      </c>
      <c r="I342" s="73">
        <v>16</v>
      </c>
      <c r="J342" s="59">
        <v>328.04</v>
      </c>
      <c r="K342" s="63" t="s">
        <v>67</v>
      </c>
      <c r="L342" s="59">
        <v>58.104999999999997</v>
      </c>
    </row>
    <row r="343" spans="1:12" ht="14.4" x14ac:dyDescent="0.3">
      <c r="A343" s="15"/>
      <c r="B343" s="16"/>
      <c r="C343" s="11"/>
      <c r="D343" s="6" t="s">
        <v>30</v>
      </c>
      <c r="E343" s="56" t="s">
        <v>53</v>
      </c>
      <c r="F343" s="60">
        <v>150</v>
      </c>
      <c r="G343" s="60">
        <v>4.5</v>
      </c>
      <c r="H343" s="60">
        <v>5.46</v>
      </c>
      <c r="I343" s="74">
        <v>20.55</v>
      </c>
      <c r="J343" s="60">
        <v>149.43</v>
      </c>
      <c r="K343" s="64">
        <v>302</v>
      </c>
      <c r="L343" s="60">
        <v>6.0449999999999999</v>
      </c>
    </row>
    <row r="344" spans="1:12" ht="14.4" x14ac:dyDescent="0.3">
      <c r="A344" s="15"/>
      <c r="B344" s="16"/>
      <c r="C344" s="11"/>
      <c r="D344" s="7" t="s">
        <v>22</v>
      </c>
      <c r="E344" s="56" t="s">
        <v>50</v>
      </c>
      <c r="F344" s="60">
        <v>200</v>
      </c>
      <c r="G344" s="60">
        <v>0.16</v>
      </c>
      <c r="H344" s="60">
        <v>0.16</v>
      </c>
      <c r="I344" s="74">
        <v>16.899999999999999</v>
      </c>
      <c r="J344" s="60">
        <v>69.680000000000007</v>
      </c>
      <c r="K344" s="64">
        <v>342</v>
      </c>
      <c r="L344" s="60">
        <v>4.1580000000000004</v>
      </c>
    </row>
    <row r="345" spans="1:12" ht="14.4" x14ac:dyDescent="0.3">
      <c r="A345" s="15"/>
      <c r="B345" s="16"/>
      <c r="C345" s="11"/>
      <c r="D345" s="7" t="s">
        <v>23</v>
      </c>
      <c r="E345" s="56" t="s">
        <v>47</v>
      </c>
      <c r="F345" s="60">
        <v>40</v>
      </c>
      <c r="G345" s="60">
        <v>3.16</v>
      </c>
      <c r="H345" s="60">
        <v>0.4</v>
      </c>
      <c r="I345" s="74">
        <v>19.32</v>
      </c>
      <c r="J345" s="60">
        <v>93.52</v>
      </c>
      <c r="K345" s="64">
        <v>848</v>
      </c>
      <c r="L345" s="60">
        <v>3.16</v>
      </c>
    </row>
    <row r="346" spans="1:12" ht="14.4" x14ac:dyDescent="0.3">
      <c r="A346" s="15"/>
      <c r="B346" s="16"/>
      <c r="C346" s="11"/>
      <c r="D346" s="7" t="s">
        <v>27</v>
      </c>
      <c r="E346" s="66" t="s">
        <v>55</v>
      </c>
      <c r="F346" s="72">
        <v>60</v>
      </c>
      <c r="G346" s="72">
        <v>0.7</v>
      </c>
      <c r="H346" s="72">
        <v>2.06</v>
      </c>
      <c r="I346" s="75">
        <v>5.07</v>
      </c>
      <c r="J346" s="72">
        <v>50.62</v>
      </c>
      <c r="K346" s="71">
        <v>52</v>
      </c>
      <c r="L346" s="72">
        <v>3.2749999999999999</v>
      </c>
    </row>
    <row r="347" spans="1:12" ht="14.4" x14ac:dyDescent="0.3">
      <c r="A347" s="15"/>
      <c r="B347" s="16"/>
      <c r="C347" s="11"/>
      <c r="D347" s="6" t="s">
        <v>84</v>
      </c>
      <c r="E347" s="66" t="s">
        <v>78</v>
      </c>
      <c r="F347" s="72">
        <v>12</v>
      </c>
      <c r="G347" s="72">
        <v>2.67</v>
      </c>
      <c r="H347" s="72">
        <v>3.54</v>
      </c>
      <c r="I347" s="75">
        <v>0</v>
      </c>
      <c r="J347" s="72">
        <v>42.54</v>
      </c>
      <c r="K347" s="71">
        <v>15</v>
      </c>
      <c r="L347" s="72">
        <v>9.1199999999999992</v>
      </c>
    </row>
    <row r="348" spans="1:12" ht="14.4" x14ac:dyDescent="0.3">
      <c r="A348" s="15"/>
      <c r="B348" s="16"/>
      <c r="C348" s="11"/>
      <c r="D348" s="6" t="s">
        <v>24</v>
      </c>
      <c r="E348" s="66" t="s">
        <v>70</v>
      </c>
      <c r="F348" s="72">
        <v>100</v>
      </c>
      <c r="G348" s="72">
        <v>1.5</v>
      </c>
      <c r="H348" s="72">
        <v>0.5</v>
      </c>
      <c r="I348" s="75">
        <v>21</v>
      </c>
      <c r="J348" s="72">
        <v>94.5</v>
      </c>
      <c r="K348" s="71">
        <v>338</v>
      </c>
      <c r="L348" s="72">
        <v>35.36</v>
      </c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712</v>
      </c>
      <c r="G349" s="21">
        <f t="shared" ref="G349:J349" si="195">SUM(G342:G348)</f>
        <v>25.799999999999997</v>
      </c>
      <c r="H349" s="21">
        <f t="shared" si="195"/>
        <v>24.539999999999996</v>
      </c>
      <c r="I349" s="21">
        <f t="shared" si="195"/>
        <v>98.84</v>
      </c>
      <c r="J349" s="21">
        <f t="shared" si="195"/>
        <v>828.33</v>
      </c>
      <c r="K349" s="27"/>
      <c r="L349" s="21">
        <f t="shared" ref="L349:L391" si="196">SUM(L342:L348)</f>
        <v>119.223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4.4" x14ac:dyDescent="0.3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4.4" x14ac:dyDescent="0.3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197">SUM(G350:G352)</f>
        <v>0</v>
      </c>
      <c r="H353" s="21">
        <f t="shared" si="197"/>
        <v>0</v>
      </c>
      <c r="I353" s="21">
        <f t="shared" si="197"/>
        <v>0</v>
      </c>
      <c r="J353" s="21">
        <f t="shared" si="197"/>
        <v>0</v>
      </c>
      <c r="K353" s="27"/>
      <c r="L353" s="21">
        <f t="shared" ref="L353" si="198">SUM(L350:L352)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4.4" x14ac:dyDescent="0.3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4.4" x14ac:dyDescent="0.3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4.4" x14ac:dyDescent="0.3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4.4" x14ac:dyDescent="0.3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4.4" x14ac:dyDescent="0.3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4.4" x14ac:dyDescent="0.3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4.4" x14ac:dyDescent="0.3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4.4" x14ac:dyDescent="0.3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:J363" si="199">SUM(G354:G362)</f>
        <v>0</v>
      </c>
      <c r="H363" s="21">
        <f t="shared" si="199"/>
        <v>0</v>
      </c>
      <c r="I363" s="21">
        <f t="shared" si="199"/>
        <v>0</v>
      </c>
      <c r="J363" s="21">
        <f t="shared" si="199"/>
        <v>0</v>
      </c>
      <c r="K363" s="27"/>
      <c r="L363" s="21">
        <f t="shared" ref="L363" si="200">SUM(L354:L362)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4.4" x14ac:dyDescent="0.3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4.4" x14ac:dyDescent="0.3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4.4" x14ac:dyDescent="0.3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01">SUM(G364:G367)</f>
        <v>0</v>
      </c>
      <c r="H368" s="21">
        <f t="shared" si="201"/>
        <v>0</v>
      </c>
      <c r="I368" s="21">
        <f t="shared" si="201"/>
        <v>0</v>
      </c>
      <c r="J368" s="21">
        <f t="shared" si="201"/>
        <v>0</v>
      </c>
      <c r="K368" s="27"/>
      <c r="L368" s="21">
        <f t="shared" ref="L368" si="202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4.4" x14ac:dyDescent="0.3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4.4" x14ac:dyDescent="0.3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4.4" x14ac:dyDescent="0.3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4.4" x14ac:dyDescent="0.3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4.4" x14ac:dyDescent="0.3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03">SUM(G369:G374)</f>
        <v>0</v>
      </c>
      <c r="H375" s="21">
        <f t="shared" si="203"/>
        <v>0</v>
      </c>
      <c r="I375" s="21">
        <f t="shared" si="203"/>
        <v>0</v>
      </c>
      <c r="J375" s="21">
        <f t="shared" si="203"/>
        <v>0</v>
      </c>
      <c r="K375" s="27"/>
      <c r="L375" s="21">
        <f t="shared" ref="L375" si="204">SUM(L369:L374)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4.4" x14ac:dyDescent="0.3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4.4" x14ac:dyDescent="0.3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4.4" x14ac:dyDescent="0.3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4.4" x14ac:dyDescent="0.3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4.4" x14ac:dyDescent="0.3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05">SUM(G376:G381)</f>
        <v>0</v>
      </c>
      <c r="H382" s="21">
        <f t="shared" si="205"/>
        <v>0</v>
      </c>
      <c r="I382" s="21">
        <f t="shared" si="205"/>
        <v>0</v>
      </c>
      <c r="J382" s="21">
        <f t="shared" si="205"/>
        <v>0</v>
      </c>
      <c r="K382" s="27"/>
      <c r="L382" s="21">
        <f t="shared" ref="L382" si="206">SUM(L376:L381)</f>
        <v>0</v>
      </c>
    </row>
    <row r="383" spans="1:12" ht="15.75" customHeight="1" thickBot="1" x14ac:dyDescent="0.3">
      <c r="A383" s="36">
        <f>A342</f>
        <v>2</v>
      </c>
      <c r="B383" s="36">
        <f>B342</f>
        <v>2</v>
      </c>
      <c r="C383" s="83" t="s">
        <v>4</v>
      </c>
      <c r="D383" s="84"/>
      <c r="E383" s="33"/>
      <c r="F383" s="34">
        <f>F349+F353+F363+F368+F375+F382</f>
        <v>712</v>
      </c>
      <c r="G383" s="34">
        <f t="shared" ref="G383:J383" si="207">G349+G353+G363+G368+G375+G382</f>
        <v>25.799999999999997</v>
      </c>
      <c r="H383" s="34">
        <f t="shared" si="207"/>
        <v>24.539999999999996</v>
      </c>
      <c r="I383" s="34">
        <f t="shared" si="207"/>
        <v>98.84</v>
      </c>
      <c r="J383" s="34">
        <f t="shared" si="207"/>
        <v>828.33</v>
      </c>
      <c r="K383" s="35"/>
      <c r="L383" s="34">
        <f t="shared" ref="L383" si="208">L349+L353+L363+L368+L375+L382</f>
        <v>119.223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55" t="s">
        <v>79</v>
      </c>
      <c r="F384" s="59">
        <v>100</v>
      </c>
      <c r="G384" s="59">
        <v>12.3</v>
      </c>
      <c r="H384" s="59">
        <v>12.52</v>
      </c>
      <c r="I384" s="73">
        <v>2.31</v>
      </c>
      <c r="J384" s="59">
        <v>171.12</v>
      </c>
      <c r="K384" s="63">
        <v>290</v>
      </c>
      <c r="L384" s="59">
        <v>41.87</v>
      </c>
    </row>
    <row r="385" spans="1:12" ht="14.4" x14ac:dyDescent="0.3">
      <c r="A385" s="25"/>
      <c r="B385" s="16"/>
      <c r="C385" s="11"/>
      <c r="D385" s="6" t="s">
        <v>21</v>
      </c>
      <c r="E385" s="56" t="s">
        <v>45</v>
      </c>
      <c r="F385" s="60">
        <v>150</v>
      </c>
      <c r="G385" s="60">
        <v>4.5199999999999996</v>
      </c>
      <c r="H385" s="60">
        <v>4.51</v>
      </c>
      <c r="I385" s="74">
        <v>25.44</v>
      </c>
      <c r="J385" s="60">
        <v>160.43</v>
      </c>
      <c r="K385" s="64">
        <v>309</v>
      </c>
      <c r="L385" s="60">
        <v>4.1100000000000003</v>
      </c>
    </row>
    <row r="386" spans="1:12" ht="14.4" x14ac:dyDescent="0.3">
      <c r="A386" s="25"/>
      <c r="B386" s="16"/>
      <c r="C386" s="11"/>
      <c r="D386" s="7" t="s">
        <v>22</v>
      </c>
      <c r="E386" s="56" t="s">
        <v>50</v>
      </c>
      <c r="F386" s="60">
        <v>200</v>
      </c>
      <c r="G386" s="60">
        <v>0.16</v>
      </c>
      <c r="H386" s="60">
        <v>0.16</v>
      </c>
      <c r="I386" s="74">
        <v>16.899999999999999</v>
      </c>
      <c r="J386" s="60">
        <v>69.680000000000007</v>
      </c>
      <c r="K386" s="64">
        <v>342</v>
      </c>
      <c r="L386" s="60">
        <v>4.1580000000000004</v>
      </c>
    </row>
    <row r="387" spans="1:12" ht="15" thickBot="1" x14ac:dyDescent="0.35">
      <c r="A387" s="25"/>
      <c r="B387" s="16"/>
      <c r="C387" s="11"/>
      <c r="D387" s="7" t="s">
        <v>23</v>
      </c>
      <c r="E387" s="56" t="s">
        <v>47</v>
      </c>
      <c r="F387" s="60">
        <v>30</v>
      </c>
      <c r="G387" s="60">
        <v>2.37</v>
      </c>
      <c r="H387" s="60">
        <v>0.3</v>
      </c>
      <c r="I387" s="74">
        <v>14.5</v>
      </c>
      <c r="J387" s="60">
        <v>70.180000000000007</v>
      </c>
      <c r="K387" s="64">
        <v>848</v>
      </c>
      <c r="L387" s="60">
        <v>2.37</v>
      </c>
    </row>
    <row r="388" spans="1:12" ht="15" thickBot="1" x14ac:dyDescent="0.35">
      <c r="A388" s="25"/>
      <c r="B388" s="16"/>
      <c r="C388" s="11"/>
      <c r="D388" s="7" t="s">
        <v>27</v>
      </c>
      <c r="E388" s="55" t="s">
        <v>68</v>
      </c>
      <c r="F388" s="59">
        <v>60</v>
      </c>
      <c r="G388" s="59">
        <v>0.84</v>
      </c>
      <c r="H388" s="59">
        <v>3.04</v>
      </c>
      <c r="I388" s="73">
        <v>5.41</v>
      </c>
      <c r="J388" s="59">
        <v>52.36</v>
      </c>
      <c r="K388" s="65">
        <v>45</v>
      </c>
      <c r="L388" s="59">
        <v>3.8420000000000001</v>
      </c>
    </row>
    <row r="389" spans="1:12" ht="15" thickBot="1" x14ac:dyDescent="0.35">
      <c r="A389" s="25"/>
      <c r="B389" s="16"/>
      <c r="C389" s="11"/>
      <c r="D389" s="6" t="s">
        <v>31</v>
      </c>
      <c r="E389" s="55" t="s">
        <v>80</v>
      </c>
      <c r="F389" s="59">
        <v>200</v>
      </c>
      <c r="G389" s="59">
        <v>0.1</v>
      </c>
      <c r="H389" s="59">
        <v>0</v>
      </c>
      <c r="I389" s="73">
        <v>18</v>
      </c>
      <c r="J389" s="59">
        <v>72.400000000000006</v>
      </c>
      <c r="K389" s="65">
        <v>389</v>
      </c>
      <c r="L389" s="59">
        <v>24</v>
      </c>
    </row>
    <row r="390" spans="1:12" ht="14.4" x14ac:dyDescent="0.3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740</v>
      </c>
      <c r="G391" s="21">
        <f t="shared" ref="G391:J391" si="209">SUM(G384:G390)</f>
        <v>20.290000000000003</v>
      </c>
      <c r="H391" s="21">
        <f t="shared" si="209"/>
        <v>20.53</v>
      </c>
      <c r="I391" s="21">
        <f t="shared" si="209"/>
        <v>82.56</v>
      </c>
      <c r="J391" s="21">
        <f t="shared" si="209"/>
        <v>596.16999999999996</v>
      </c>
      <c r="K391" s="27"/>
      <c r="L391" s="21">
        <f t="shared" si="196"/>
        <v>80.349999999999994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4.4" x14ac:dyDescent="0.3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4.4" x14ac:dyDescent="0.3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0">SUM(G392:G394)</f>
        <v>0</v>
      </c>
      <c r="H395" s="21">
        <f t="shared" si="210"/>
        <v>0</v>
      </c>
      <c r="I395" s="21">
        <f t="shared" si="210"/>
        <v>0</v>
      </c>
      <c r="J395" s="21">
        <f t="shared" si="210"/>
        <v>0</v>
      </c>
      <c r="K395" s="27"/>
      <c r="L395" s="21">
        <f t="shared" ref="L395" si="211">SUM(L392:L394)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4.4" x14ac:dyDescent="0.3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4.4" x14ac:dyDescent="0.3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4.4" x14ac:dyDescent="0.3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4.4" x14ac:dyDescent="0.3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4.4" x14ac:dyDescent="0.3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4.4" x14ac:dyDescent="0.3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4.4" x14ac:dyDescent="0.3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4.4" x14ac:dyDescent="0.3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:J405" si="212">SUM(G396:G404)</f>
        <v>0</v>
      </c>
      <c r="H405" s="21">
        <f t="shared" si="212"/>
        <v>0</v>
      </c>
      <c r="I405" s="21">
        <f t="shared" si="212"/>
        <v>0</v>
      </c>
      <c r="J405" s="21">
        <f t="shared" si="212"/>
        <v>0</v>
      </c>
      <c r="K405" s="27"/>
      <c r="L405" s="21">
        <f t="shared" ref="L405" si="213">SUM(L396:L404)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4.4" x14ac:dyDescent="0.3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4.4" x14ac:dyDescent="0.3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4.4" x14ac:dyDescent="0.3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14">SUM(G406:G409)</f>
        <v>0</v>
      </c>
      <c r="H410" s="21">
        <f t="shared" si="214"/>
        <v>0</v>
      </c>
      <c r="I410" s="21">
        <f t="shared" si="214"/>
        <v>0</v>
      </c>
      <c r="J410" s="21">
        <f t="shared" si="214"/>
        <v>0</v>
      </c>
      <c r="K410" s="27"/>
      <c r="L410" s="21">
        <f t="shared" ref="L410" si="215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4.4" x14ac:dyDescent="0.3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4.4" x14ac:dyDescent="0.3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4.4" x14ac:dyDescent="0.3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4.4" x14ac:dyDescent="0.3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4.4" x14ac:dyDescent="0.3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16">SUM(G411:G416)</f>
        <v>0</v>
      </c>
      <c r="H417" s="21">
        <f t="shared" si="216"/>
        <v>0</v>
      </c>
      <c r="I417" s="21">
        <f t="shared" si="216"/>
        <v>0</v>
      </c>
      <c r="J417" s="21">
        <f t="shared" si="216"/>
        <v>0</v>
      </c>
      <c r="K417" s="27"/>
      <c r="L417" s="21">
        <f t="shared" ref="L417" si="217">SUM(L411:L416)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4.4" x14ac:dyDescent="0.3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4.4" x14ac:dyDescent="0.3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4.4" x14ac:dyDescent="0.3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4.4" x14ac:dyDescent="0.3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4.4" x14ac:dyDescent="0.3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18">SUM(G418:G423)</f>
        <v>0</v>
      </c>
      <c r="H424" s="21">
        <f t="shared" si="218"/>
        <v>0</v>
      </c>
      <c r="I424" s="21">
        <f t="shared" si="218"/>
        <v>0</v>
      </c>
      <c r="J424" s="21">
        <f t="shared" si="218"/>
        <v>0</v>
      </c>
      <c r="K424" s="27"/>
      <c r="L424" s="21">
        <f t="shared" ref="L424" si="219">SUM(L418:L423)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83" t="s">
        <v>4</v>
      </c>
      <c r="D425" s="84"/>
      <c r="E425" s="33"/>
      <c r="F425" s="34">
        <f>F391+F395+F405+F410+F417+F424</f>
        <v>740</v>
      </c>
      <c r="G425" s="34">
        <f t="shared" ref="G425:J425" si="220">G391+G395+G405+G410+G417+G424</f>
        <v>20.290000000000003</v>
      </c>
      <c r="H425" s="34">
        <f t="shared" si="220"/>
        <v>20.53</v>
      </c>
      <c r="I425" s="34">
        <f t="shared" si="220"/>
        <v>82.56</v>
      </c>
      <c r="J425" s="34">
        <f t="shared" si="220"/>
        <v>596.16999999999996</v>
      </c>
      <c r="K425" s="35"/>
      <c r="L425" s="34">
        <f t="shared" ref="L425" si="221">L391+L395+L405+L410+L417+L424</f>
        <v>80.349999999999994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55" t="s">
        <v>69</v>
      </c>
      <c r="F426" s="59">
        <v>90</v>
      </c>
      <c r="G426" s="59">
        <v>12.02</v>
      </c>
      <c r="H426" s="59">
        <v>13.67</v>
      </c>
      <c r="I426" s="73">
        <v>2.94</v>
      </c>
      <c r="J426" s="59">
        <v>180.87</v>
      </c>
      <c r="K426" s="63">
        <v>246</v>
      </c>
      <c r="L426" s="59">
        <v>60.155000000000001</v>
      </c>
    </row>
    <row r="427" spans="1:12" ht="14.4" x14ac:dyDescent="0.3">
      <c r="A427" s="25"/>
      <c r="B427" s="16"/>
      <c r="C427" s="11"/>
      <c r="D427" s="6" t="s">
        <v>21</v>
      </c>
      <c r="E427" s="56" t="s">
        <v>81</v>
      </c>
      <c r="F427" s="60">
        <v>150</v>
      </c>
      <c r="G427" s="60">
        <v>4</v>
      </c>
      <c r="H427" s="60">
        <v>5.23</v>
      </c>
      <c r="I427" s="74">
        <v>24</v>
      </c>
      <c r="J427" s="60">
        <v>159.07</v>
      </c>
      <c r="K427" s="64">
        <v>303</v>
      </c>
      <c r="L427" s="60">
        <v>5.6740000000000004</v>
      </c>
    </row>
    <row r="428" spans="1:12" ht="14.4" x14ac:dyDescent="0.3">
      <c r="A428" s="25"/>
      <c r="B428" s="16"/>
      <c r="C428" s="11"/>
      <c r="D428" s="7" t="s">
        <v>22</v>
      </c>
      <c r="E428" s="56" t="s">
        <v>60</v>
      </c>
      <c r="F428" s="60">
        <v>200</v>
      </c>
      <c r="G428" s="60">
        <v>7.0000000000000007E-2</v>
      </c>
      <c r="H428" s="60">
        <v>0</v>
      </c>
      <c r="I428" s="74">
        <v>15.2</v>
      </c>
      <c r="J428" s="60">
        <v>61.08</v>
      </c>
      <c r="K428" s="64">
        <v>377</v>
      </c>
      <c r="L428" s="60">
        <v>3.0880000000000001</v>
      </c>
    </row>
    <row r="429" spans="1:12" ht="15" thickBot="1" x14ac:dyDescent="0.35">
      <c r="A429" s="25"/>
      <c r="B429" s="16"/>
      <c r="C429" s="11"/>
      <c r="D429" s="7" t="s">
        <v>23</v>
      </c>
      <c r="E429" s="56" t="s">
        <v>47</v>
      </c>
      <c r="F429" s="60">
        <v>40</v>
      </c>
      <c r="G429" s="60">
        <v>3.14</v>
      </c>
      <c r="H429" s="60">
        <v>0.4</v>
      </c>
      <c r="I429" s="74">
        <v>19.32</v>
      </c>
      <c r="J429" s="60">
        <v>93.52</v>
      </c>
      <c r="K429" s="64">
        <v>848</v>
      </c>
      <c r="L429" s="60">
        <v>3.16</v>
      </c>
    </row>
    <row r="430" spans="1:12" ht="15" thickBot="1" x14ac:dyDescent="0.35">
      <c r="A430" s="25"/>
      <c r="B430" s="16"/>
      <c r="C430" s="11"/>
      <c r="D430" s="7" t="s">
        <v>31</v>
      </c>
      <c r="E430" s="82" t="s">
        <v>82</v>
      </c>
      <c r="F430" s="59">
        <v>200</v>
      </c>
      <c r="G430" s="59">
        <v>0.1</v>
      </c>
      <c r="H430" s="59">
        <v>0</v>
      </c>
      <c r="I430" s="73">
        <v>18</v>
      </c>
      <c r="J430" s="59">
        <v>72.400000000000006</v>
      </c>
      <c r="K430" s="65">
        <v>389</v>
      </c>
      <c r="L430" s="59">
        <v>24</v>
      </c>
    </row>
    <row r="431" spans="1:12" ht="14.4" x14ac:dyDescent="0.3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4.4" x14ac:dyDescent="0.3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680</v>
      </c>
      <c r="G433" s="21">
        <f t="shared" ref="G433:J433" si="222">SUM(G426:G432)</f>
        <v>19.330000000000002</v>
      </c>
      <c r="H433" s="21">
        <f t="shared" si="222"/>
        <v>19.299999999999997</v>
      </c>
      <c r="I433" s="21">
        <f t="shared" si="222"/>
        <v>79.460000000000008</v>
      </c>
      <c r="J433" s="21">
        <f t="shared" si="222"/>
        <v>566.93999999999994</v>
      </c>
      <c r="K433" s="27"/>
      <c r="L433" s="21">
        <f t="shared" ref="L433:L475" si="223">SUM(L426:L432)</f>
        <v>96.076999999999998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4.4" x14ac:dyDescent="0.3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4.4" x14ac:dyDescent="0.3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24">SUM(G434:G436)</f>
        <v>0</v>
      </c>
      <c r="H437" s="21">
        <f t="shared" si="224"/>
        <v>0</v>
      </c>
      <c r="I437" s="21">
        <f t="shared" si="224"/>
        <v>0</v>
      </c>
      <c r="J437" s="21">
        <f t="shared" si="224"/>
        <v>0</v>
      </c>
      <c r="K437" s="27"/>
      <c r="L437" s="21">
        <f t="shared" ref="L437" si="225">SUM(L434:L436)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4.4" x14ac:dyDescent="0.3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4.4" x14ac:dyDescent="0.3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4.4" x14ac:dyDescent="0.3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4.4" x14ac:dyDescent="0.3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4.4" x14ac:dyDescent="0.3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4.4" x14ac:dyDescent="0.3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4.4" x14ac:dyDescent="0.3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4.4" x14ac:dyDescent="0.3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:J447" si="226">SUM(G438:G446)</f>
        <v>0</v>
      </c>
      <c r="H447" s="21">
        <f t="shared" si="226"/>
        <v>0</v>
      </c>
      <c r="I447" s="21">
        <f t="shared" si="226"/>
        <v>0</v>
      </c>
      <c r="J447" s="21">
        <f t="shared" si="226"/>
        <v>0</v>
      </c>
      <c r="K447" s="27"/>
      <c r="L447" s="21">
        <f t="shared" ref="L447" si="227">SUM(L438:L446)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4.4" x14ac:dyDescent="0.3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4.4" x14ac:dyDescent="0.3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4.4" x14ac:dyDescent="0.3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28">SUM(G448:G451)</f>
        <v>0</v>
      </c>
      <c r="H452" s="21">
        <f t="shared" si="228"/>
        <v>0</v>
      </c>
      <c r="I452" s="21">
        <f t="shared" si="228"/>
        <v>0</v>
      </c>
      <c r="J452" s="21">
        <f t="shared" si="228"/>
        <v>0</v>
      </c>
      <c r="K452" s="27"/>
      <c r="L452" s="21">
        <f t="shared" ref="L452" si="229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4.4" x14ac:dyDescent="0.3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4.4" x14ac:dyDescent="0.3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4.4" x14ac:dyDescent="0.3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4.4" x14ac:dyDescent="0.3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4.4" x14ac:dyDescent="0.3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0">SUM(G453:G458)</f>
        <v>0</v>
      </c>
      <c r="H459" s="21">
        <f t="shared" si="230"/>
        <v>0</v>
      </c>
      <c r="I459" s="21">
        <f t="shared" si="230"/>
        <v>0</v>
      </c>
      <c r="J459" s="21">
        <f t="shared" si="230"/>
        <v>0</v>
      </c>
      <c r="K459" s="27"/>
      <c r="L459" s="21">
        <f t="shared" ref="L459" si="231">SUM(L453:L458)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4.4" x14ac:dyDescent="0.3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4.4" x14ac:dyDescent="0.3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4.4" x14ac:dyDescent="0.3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4.4" x14ac:dyDescent="0.3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4.4" x14ac:dyDescent="0.3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32">SUM(G460:G465)</f>
        <v>0</v>
      </c>
      <c r="H466" s="21">
        <f t="shared" si="232"/>
        <v>0</v>
      </c>
      <c r="I466" s="21">
        <f t="shared" si="232"/>
        <v>0</v>
      </c>
      <c r="J466" s="21">
        <f t="shared" si="232"/>
        <v>0</v>
      </c>
      <c r="K466" s="27"/>
      <c r="L466" s="21">
        <f t="shared" ref="L466" si="233">SUM(L460:L465)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83" t="s">
        <v>4</v>
      </c>
      <c r="D467" s="84"/>
      <c r="E467" s="33"/>
      <c r="F467" s="34">
        <f>F433+F437+F447+F452+F459+F466</f>
        <v>680</v>
      </c>
      <c r="G467" s="34">
        <f t="shared" ref="G467:J467" si="234">G433+G437+G447+G452+G459+G466</f>
        <v>19.330000000000002</v>
      </c>
      <c r="H467" s="34">
        <f t="shared" si="234"/>
        <v>19.299999999999997</v>
      </c>
      <c r="I467" s="34">
        <f t="shared" si="234"/>
        <v>79.460000000000008</v>
      </c>
      <c r="J467" s="34">
        <f t="shared" si="234"/>
        <v>566.93999999999994</v>
      </c>
      <c r="K467" s="35"/>
      <c r="L467" s="34">
        <f t="shared" ref="L467" si="235">L433+L437+L447+L452+L459+L466</f>
        <v>96.076999999999998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55" t="s">
        <v>76</v>
      </c>
      <c r="F468" s="59">
        <v>150</v>
      </c>
      <c r="G468" s="59">
        <v>12.02</v>
      </c>
      <c r="H468" s="59">
        <v>10.95</v>
      </c>
      <c r="I468" s="73">
        <v>16.32</v>
      </c>
      <c r="J468" s="59">
        <v>211.91</v>
      </c>
      <c r="K468" s="63">
        <v>234</v>
      </c>
      <c r="L468" s="59">
        <v>50.44</v>
      </c>
    </row>
    <row r="469" spans="1:12" ht="14.4" x14ac:dyDescent="0.3">
      <c r="A469" s="25"/>
      <c r="B469" s="16"/>
      <c r="C469" s="11"/>
      <c r="D469" s="6" t="s">
        <v>30</v>
      </c>
      <c r="E469" s="56" t="s">
        <v>59</v>
      </c>
      <c r="F469" s="60">
        <v>150</v>
      </c>
      <c r="G469" s="60">
        <v>3.06</v>
      </c>
      <c r="H469" s="60">
        <v>4.8</v>
      </c>
      <c r="I469" s="74">
        <v>20.43</v>
      </c>
      <c r="J469" s="60">
        <v>137.16</v>
      </c>
      <c r="K469" s="64">
        <v>312</v>
      </c>
      <c r="L469" s="60">
        <v>13.484</v>
      </c>
    </row>
    <row r="470" spans="1:12" ht="14.4" x14ac:dyDescent="0.3">
      <c r="A470" s="25"/>
      <c r="B470" s="16"/>
      <c r="C470" s="11"/>
      <c r="D470" s="7" t="s">
        <v>22</v>
      </c>
      <c r="E470" s="56" t="s">
        <v>60</v>
      </c>
      <c r="F470" s="60">
        <v>200</v>
      </c>
      <c r="G470" s="60">
        <v>7.0000000000000007E-2</v>
      </c>
      <c r="H470" s="60">
        <v>0</v>
      </c>
      <c r="I470" s="74">
        <v>15.2</v>
      </c>
      <c r="J470" s="60">
        <v>61.08</v>
      </c>
      <c r="K470" s="64">
        <v>377</v>
      </c>
      <c r="L470" s="60">
        <v>3.0880000000000001</v>
      </c>
    </row>
    <row r="471" spans="1:12" ht="15" thickBot="1" x14ac:dyDescent="0.35">
      <c r="A471" s="25"/>
      <c r="B471" s="16"/>
      <c r="C471" s="11"/>
      <c r="D471" s="7" t="s">
        <v>23</v>
      </c>
      <c r="E471" s="56" t="s">
        <v>47</v>
      </c>
      <c r="F471" s="60">
        <v>40</v>
      </c>
      <c r="G471" s="60">
        <v>3.16</v>
      </c>
      <c r="H471" s="60">
        <v>0.4</v>
      </c>
      <c r="I471" s="74">
        <v>19.32</v>
      </c>
      <c r="J471" s="60">
        <v>93.52</v>
      </c>
      <c r="K471" s="64">
        <v>848</v>
      </c>
      <c r="L471" s="60">
        <v>3.16</v>
      </c>
    </row>
    <row r="472" spans="1:12" ht="15" thickBot="1" x14ac:dyDescent="0.35">
      <c r="A472" s="25"/>
      <c r="B472" s="16"/>
      <c r="C472" s="11"/>
      <c r="D472" s="7" t="s">
        <v>27</v>
      </c>
      <c r="E472" s="55" t="s">
        <v>83</v>
      </c>
      <c r="F472" s="59">
        <v>60</v>
      </c>
      <c r="G472" s="59">
        <v>0.84</v>
      </c>
      <c r="H472" s="59">
        <v>3.04</v>
      </c>
      <c r="I472" s="73">
        <v>5.41</v>
      </c>
      <c r="J472" s="59">
        <v>52.36</v>
      </c>
      <c r="K472" s="65">
        <v>45</v>
      </c>
      <c r="L472" s="59">
        <v>3.8420000000000001</v>
      </c>
    </row>
    <row r="473" spans="1:12" ht="14.4" x14ac:dyDescent="0.3">
      <c r="A473" s="25"/>
      <c r="B473" s="16"/>
      <c r="C473" s="11"/>
      <c r="D473" s="10"/>
      <c r="E473" s="66"/>
      <c r="F473" s="48"/>
      <c r="G473" s="67"/>
      <c r="H473" s="67"/>
      <c r="I473" s="68"/>
      <c r="J473" s="57"/>
      <c r="K473" s="49"/>
      <c r="L473" s="48"/>
    </row>
    <row r="474" spans="1:12" ht="14.4" x14ac:dyDescent="0.3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600</v>
      </c>
      <c r="G475" s="21">
        <f t="shared" ref="G475:J475" si="236">SUM(G468:G474)</f>
        <v>19.150000000000002</v>
      </c>
      <c r="H475" s="21">
        <f t="shared" si="236"/>
        <v>19.189999999999998</v>
      </c>
      <c r="I475" s="21">
        <f t="shared" si="236"/>
        <v>76.680000000000007</v>
      </c>
      <c r="J475" s="21">
        <f t="shared" si="236"/>
        <v>556.03</v>
      </c>
      <c r="K475" s="27"/>
      <c r="L475" s="21">
        <f t="shared" si="223"/>
        <v>74.013999999999996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4.4" x14ac:dyDescent="0.3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4.4" x14ac:dyDescent="0.3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37">SUM(G476:G478)</f>
        <v>0</v>
      </c>
      <c r="H479" s="21">
        <f t="shared" si="237"/>
        <v>0</v>
      </c>
      <c r="I479" s="21">
        <f t="shared" si="237"/>
        <v>0</v>
      </c>
      <c r="J479" s="21">
        <f t="shared" si="237"/>
        <v>0</v>
      </c>
      <c r="K479" s="27"/>
      <c r="L479" s="21">
        <f t="shared" ref="L479" si="238">SUM(L476:L478)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4.4" x14ac:dyDescent="0.3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4.4" x14ac:dyDescent="0.3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4.4" x14ac:dyDescent="0.3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4.4" x14ac:dyDescent="0.3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4.4" x14ac:dyDescent="0.3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4.4" x14ac:dyDescent="0.3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4.4" x14ac:dyDescent="0.3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4.4" x14ac:dyDescent="0.3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:J489" si="239">SUM(G480:G488)</f>
        <v>0</v>
      </c>
      <c r="H489" s="21">
        <f t="shared" si="239"/>
        <v>0</v>
      </c>
      <c r="I489" s="21">
        <f t="shared" si="239"/>
        <v>0</v>
      </c>
      <c r="J489" s="21">
        <f t="shared" si="239"/>
        <v>0</v>
      </c>
      <c r="K489" s="27"/>
      <c r="L489" s="21">
        <f t="shared" ref="L489" si="240">SUM(L480:L488)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4.4" x14ac:dyDescent="0.3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4.4" x14ac:dyDescent="0.3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4.4" x14ac:dyDescent="0.3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41">SUM(G490:G493)</f>
        <v>0</v>
      </c>
      <c r="H494" s="21">
        <f t="shared" si="241"/>
        <v>0</v>
      </c>
      <c r="I494" s="21">
        <f t="shared" si="241"/>
        <v>0</v>
      </c>
      <c r="J494" s="21">
        <f t="shared" si="241"/>
        <v>0</v>
      </c>
      <c r="K494" s="27"/>
      <c r="L494" s="21">
        <f t="shared" ref="L494" si="24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4.4" x14ac:dyDescent="0.3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4.4" x14ac:dyDescent="0.3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4.4" x14ac:dyDescent="0.3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4.4" x14ac:dyDescent="0.3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4.4" x14ac:dyDescent="0.3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43">SUM(G495:G500)</f>
        <v>0</v>
      </c>
      <c r="H501" s="21">
        <f t="shared" si="243"/>
        <v>0</v>
      </c>
      <c r="I501" s="21">
        <f t="shared" si="243"/>
        <v>0</v>
      </c>
      <c r="J501" s="21">
        <f t="shared" si="243"/>
        <v>0</v>
      </c>
      <c r="K501" s="27"/>
      <c r="L501" s="21">
        <f t="shared" ref="L501" si="244">SUM(L495:L500)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4.4" x14ac:dyDescent="0.3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4.4" x14ac:dyDescent="0.3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4.4" x14ac:dyDescent="0.3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4.4" x14ac:dyDescent="0.3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4.4" x14ac:dyDescent="0.3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45">SUM(G502:G507)</f>
        <v>0</v>
      </c>
      <c r="H508" s="21">
        <f t="shared" si="245"/>
        <v>0</v>
      </c>
      <c r="I508" s="21">
        <f t="shared" si="245"/>
        <v>0</v>
      </c>
      <c r="J508" s="21">
        <f t="shared" si="245"/>
        <v>0</v>
      </c>
      <c r="K508" s="27"/>
      <c r="L508" s="21">
        <f t="shared" ref="L508" si="246">SUM(L502:L507)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83" t="s">
        <v>4</v>
      </c>
      <c r="D509" s="84"/>
      <c r="E509" s="33"/>
      <c r="F509" s="34">
        <f>F475+F479+F489+F494+F501+F508</f>
        <v>600</v>
      </c>
      <c r="G509" s="34">
        <f t="shared" ref="G509:J509" si="247">G475+G479+G489+G494+G501+G508</f>
        <v>19.150000000000002</v>
      </c>
      <c r="H509" s="34">
        <f t="shared" si="247"/>
        <v>19.189999999999998</v>
      </c>
      <c r="I509" s="34">
        <f t="shared" si="247"/>
        <v>76.680000000000007</v>
      </c>
      <c r="J509" s="34">
        <f t="shared" si="247"/>
        <v>556.03</v>
      </c>
      <c r="K509" s="35"/>
      <c r="L509" s="34">
        <f t="shared" ref="L509" si="248">L475+L479+L489+L494+L501+L508</f>
        <v>74.013999999999996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55" t="s">
        <v>72</v>
      </c>
      <c r="F510" s="59">
        <v>90</v>
      </c>
      <c r="G510" s="59">
        <v>13.68</v>
      </c>
      <c r="H510" s="59">
        <v>15.64</v>
      </c>
      <c r="I510" s="73">
        <v>2.2999999999999998</v>
      </c>
      <c r="J510" s="59">
        <v>204.68</v>
      </c>
      <c r="K510" s="63">
        <v>256</v>
      </c>
      <c r="L510" s="59">
        <v>59.38</v>
      </c>
    </row>
    <row r="511" spans="1:12" ht="14.4" x14ac:dyDescent="0.3">
      <c r="A511" s="25"/>
      <c r="B511" s="16"/>
      <c r="C511" s="11"/>
      <c r="D511" s="6" t="s">
        <v>21</v>
      </c>
      <c r="E511" s="56" t="s">
        <v>71</v>
      </c>
      <c r="F511" s="60">
        <v>150</v>
      </c>
      <c r="G511" s="60">
        <v>3.6</v>
      </c>
      <c r="H511" s="60">
        <v>4.6399999999999997</v>
      </c>
      <c r="I511" s="74">
        <v>30.53</v>
      </c>
      <c r="J511" s="60">
        <v>178.28</v>
      </c>
      <c r="K511" s="64">
        <v>302</v>
      </c>
      <c r="L511" s="60">
        <v>7.5540000000000003</v>
      </c>
    </row>
    <row r="512" spans="1:12" ht="14.4" x14ac:dyDescent="0.3">
      <c r="A512" s="25"/>
      <c r="B512" s="16"/>
      <c r="C512" s="11"/>
      <c r="D512" s="7" t="s">
        <v>22</v>
      </c>
      <c r="E512" s="56" t="s">
        <v>54</v>
      </c>
      <c r="F512" s="60">
        <v>200</v>
      </c>
      <c r="G512" s="60">
        <v>7.0000000000000007E-2</v>
      </c>
      <c r="H512" s="60">
        <v>0</v>
      </c>
      <c r="I512" s="74">
        <v>15.2</v>
      </c>
      <c r="J512" s="60">
        <v>61.08</v>
      </c>
      <c r="K512" s="64">
        <v>377</v>
      </c>
      <c r="L512" s="60">
        <v>3.0880000000000001</v>
      </c>
    </row>
    <row r="513" spans="1:12" ht="15" thickBot="1" x14ac:dyDescent="0.35">
      <c r="A513" s="25"/>
      <c r="B513" s="16"/>
      <c r="C513" s="11"/>
      <c r="D513" s="7" t="s">
        <v>23</v>
      </c>
      <c r="E513" s="56" t="s">
        <v>47</v>
      </c>
      <c r="F513" s="60">
        <v>40</v>
      </c>
      <c r="G513" s="60">
        <v>3.16</v>
      </c>
      <c r="H513" s="60">
        <v>0.4</v>
      </c>
      <c r="I513" s="74">
        <v>19.32</v>
      </c>
      <c r="J513" s="60">
        <v>93.52</v>
      </c>
      <c r="K513" s="64">
        <v>848</v>
      </c>
      <c r="L513" s="60">
        <v>3.16</v>
      </c>
    </row>
    <row r="514" spans="1:12" ht="15" thickBot="1" x14ac:dyDescent="0.35">
      <c r="A514" s="25"/>
      <c r="B514" s="16"/>
      <c r="C514" s="11"/>
      <c r="D514" s="7" t="s">
        <v>31</v>
      </c>
      <c r="E514" s="55" t="s">
        <v>80</v>
      </c>
      <c r="F514" s="59">
        <v>200</v>
      </c>
      <c r="G514" s="59">
        <v>0.1</v>
      </c>
      <c r="H514" s="59">
        <v>0</v>
      </c>
      <c r="I514" s="73">
        <v>18</v>
      </c>
      <c r="J514" s="59">
        <v>72.400000000000006</v>
      </c>
      <c r="K514" s="65">
        <v>389</v>
      </c>
      <c r="L514" s="59">
        <v>24</v>
      </c>
    </row>
    <row r="515" spans="1:12" ht="14.4" x14ac:dyDescent="0.3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4.4" x14ac:dyDescent="0.3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680</v>
      </c>
      <c r="G517" s="21">
        <f t="shared" ref="G517:J517" si="249">SUM(G510:G516)</f>
        <v>20.610000000000003</v>
      </c>
      <c r="H517" s="21">
        <f t="shared" si="249"/>
        <v>20.68</v>
      </c>
      <c r="I517" s="21">
        <f t="shared" si="249"/>
        <v>85.35</v>
      </c>
      <c r="J517" s="21">
        <f t="shared" si="249"/>
        <v>609.96</v>
      </c>
      <c r="K517" s="27"/>
      <c r="L517" s="21">
        <f t="shared" ref="L517:L559" si="250">SUM(L510:L516)</f>
        <v>97.181999999999988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4.4" x14ac:dyDescent="0.3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4.4" x14ac:dyDescent="0.3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51">SUM(G518:G520)</f>
        <v>0</v>
      </c>
      <c r="H521" s="21">
        <f t="shared" si="251"/>
        <v>0</v>
      </c>
      <c r="I521" s="21">
        <f t="shared" si="251"/>
        <v>0</v>
      </c>
      <c r="J521" s="21">
        <f t="shared" si="251"/>
        <v>0</v>
      </c>
      <c r="K521" s="27"/>
      <c r="L521" s="21">
        <f t="shared" ref="L521" si="252">SUM(L518:L520)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4.4" x14ac:dyDescent="0.3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4.4" x14ac:dyDescent="0.3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4.4" x14ac:dyDescent="0.3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4.4" x14ac:dyDescent="0.3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4.4" x14ac:dyDescent="0.3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4.4" x14ac:dyDescent="0.3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4.4" x14ac:dyDescent="0.3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4.4" x14ac:dyDescent="0.3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53">SUM(G522:G530)</f>
        <v>0</v>
      </c>
      <c r="H531" s="21">
        <f t="shared" si="253"/>
        <v>0</v>
      </c>
      <c r="I531" s="21">
        <f t="shared" si="253"/>
        <v>0</v>
      </c>
      <c r="J531" s="21">
        <f t="shared" si="253"/>
        <v>0</v>
      </c>
      <c r="K531" s="27"/>
      <c r="L531" s="21">
        <f t="shared" ref="L531" si="254">SUM(L522:L530)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4.4" x14ac:dyDescent="0.3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4.4" x14ac:dyDescent="0.3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4.4" x14ac:dyDescent="0.3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55">SUM(G532:G535)</f>
        <v>0</v>
      </c>
      <c r="H536" s="21">
        <f t="shared" si="255"/>
        <v>0</v>
      </c>
      <c r="I536" s="21">
        <f t="shared" si="255"/>
        <v>0</v>
      </c>
      <c r="J536" s="21">
        <f t="shared" si="255"/>
        <v>0</v>
      </c>
      <c r="K536" s="27"/>
      <c r="L536" s="21">
        <f t="shared" ref="L536" si="25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4.4" x14ac:dyDescent="0.3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4.4" x14ac:dyDescent="0.3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4.4" x14ac:dyDescent="0.3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4.4" x14ac:dyDescent="0.3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4.4" x14ac:dyDescent="0.3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57">SUM(G537:G542)</f>
        <v>0</v>
      </c>
      <c r="H543" s="21">
        <f t="shared" si="257"/>
        <v>0</v>
      </c>
      <c r="I543" s="21">
        <f t="shared" si="257"/>
        <v>0</v>
      </c>
      <c r="J543" s="21">
        <f t="shared" si="257"/>
        <v>0</v>
      </c>
      <c r="K543" s="27"/>
      <c r="L543" s="21">
        <f t="shared" ref="L543" si="258">SUM(L537:L542)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4.4" x14ac:dyDescent="0.3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4.4" x14ac:dyDescent="0.3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4.4" x14ac:dyDescent="0.3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4.4" x14ac:dyDescent="0.3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4.4" x14ac:dyDescent="0.3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59">SUM(G544:G549)</f>
        <v>0</v>
      </c>
      <c r="H550" s="21">
        <f t="shared" si="259"/>
        <v>0</v>
      </c>
      <c r="I550" s="21">
        <f t="shared" si="259"/>
        <v>0</v>
      </c>
      <c r="J550" s="21">
        <f t="shared" si="259"/>
        <v>0</v>
      </c>
      <c r="K550" s="27"/>
      <c r="L550" s="21">
        <f t="shared" ref="L550" si="260">SUM(L544:L549)</f>
        <v>0</v>
      </c>
    </row>
    <row r="551" spans="1:12" ht="15.75" customHeight="1" thickBot="1" x14ac:dyDescent="0.3">
      <c r="A551" s="31">
        <f>A510</f>
        <v>2</v>
      </c>
      <c r="B551" s="32">
        <f>B510</f>
        <v>6</v>
      </c>
      <c r="C551" s="83" t="s">
        <v>4</v>
      </c>
      <c r="D551" s="84"/>
      <c r="E551" s="33"/>
      <c r="F551" s="34">
        <f>F517+F521+F531+F536+F543+F550</f>
        <v>680</v>
      </c>
      <c r="G551" s="34">
        <f t="shared" ref="G551:J551" si="261">G517+G521+G531+G536+G543+G550</f>
        <v>20.610000000000003</v>
      </c>
      <c r="H551" s="34">
        <f t="shared" si="261"/>
        <v>20.68</v>
      </c>
      <c r="I551" s="34">
        <f t="shared" si="261"/>
        <v>85.35</v>
      </c>
      <c r="J551" s="34">
        <f t="shared" si="261"/>
        <v>609.96</v>
      </c>
      <c r="K551" s="35"/>
      <c r="L551" s="34">
        <f t="shared" ref="L551" si="262">L517+L521+L531+L536+L543+L550</f>
        <v>97.181999999999988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4.4" x14ac:dyDescent="0.3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4.4" x14ac:dyDescent="0.3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4.4" x14ac:dyDescent="0.3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4.4" x14ac:dyDescent="0.3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4.4" x14ac:dyDescent="0.3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4.4" x14ac:dyDescent="0.3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63">SUM(G552:G558)</f>
        <v>0</v>
      </c>
      <c r="H559" s="21">
        <f t="shared" si="263"/>
        <v>0</v>
      </c>
      <c r="I559" s="21">
        <f t="shared" si="263"/>
        <v>0</v>
      </c>
      <c r="J559" s="21">
        <f t="shared" si="263"/>
        <v>0</v>
      </c>
      <c r="K559" s="27"/>
      <c r="L559" s="21">
        <f t="shared" si="250"/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4.4" x14ac:dyDescent="0.3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4.4" x14ac:dyDescent="0.3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64">SUM(G560:G562)</f>
        <v>0</v>
      </c>
      <c r="H563" s="21">
        <f t="shared" si="264"/>
        <v>0</v>
      </c>
      <c r="I563" s="21">
        <f t="shared" si="264"/>
        <v>0</v>
      </c>
      <c r="J563" s="21">
        <f t="shared" si="264"/>
        <v>0</v>
      </c>
      <c r="K563" s="27"/>
      <c r="L563" s="21">
        <f t="shared" ref="L563" si="265">SUM(L560:L562)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4.4" x14ac:dyDescent="0.3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4.4" x14ac:dyDescent="0.3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4.4" x14ac:dyDescent="0.3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4.4" x14ac:dyDescent="0.3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4.4" x14ac:dyDescent="0.3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4.4" x14ac:dyDescent="0.3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4.4" x14ac:dyDescent="0.3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4.4" x14ac:dyDescent="0.3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66">SUM(G564:G572)</f>
        <v>0</v>
      </c>
      <c r="H573" s="21">
        <f t="shared" si="266"/>
        <v>0</v>
      </c>
      <c r="I573" s="21">
        <f t="shared" si="266"/>
        <v>0</v>
      </c>
      <c r="J573" s="21">
        <f t="shared" si="266"/>
        <v>0</v>
      </c>
      <c r="K573" s="27"/>
      <c r="L573" s="21">
        <f t="shared" ref="L573" si="267">SUM(L564:L572)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4.4" x14ac:dyDescent="0.3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4.4" x14ac:dyDescent="0.3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4.4" x14ac:dyDescent="0.3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68">SUM(G574:G577)</f>
        <v>0</v>
      </c>
      <c r="H578" s="21">
        <f t="shared" si="268"/>
        <v>0</v>
      </c>
      <c r="I578" s="21">
        <f t="shared" si="268"/>
        <v>0</v>
      </c>
      <c r="J578" s="21">
        <f t="shared" si="268"/>
        <v>0</v>
      </c>
      <c r="K578" s="27"/>
      <c r="L578" s="21">
        <f t="shared" ref="L578" si="269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4.4" x14ac:dyDescent="0.3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4.4" x14ac:dyDescent="0.3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4.4" x14ac:dyDescent="0.3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4.4" x14ac:dyDescent="0.3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4.4" x14ac:dyDescent="0.3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0">SUM(G579:G584)</f>
        <v>0</v>
      </c>
      <c r="H585" s="21">
        <f t="shared" si="270"/>
        <v>0</v>
      </c>
      <c r="I585" s="21">
        <f t="shared" si="270"/>
        <v>0</v>
      </c>
      <c r="J585" s="21">
        <f t="shared" si="270"/>
        <v>0</v>
      </c>
      <c r="K585" s="27"/>
      <c r="L585" s="21">
        <f t="shared" ref="L585" si="271">SUM(L579:L584)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4.4" x14ac:dyDescent="0.3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4.4" x14ac:dyDescent="0.3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4.4" x14ac:dyDescent="0.3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4.4" x14ac:dyDescent="0.3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4.4" x14ac:dyDescent="0.3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72">SUM(G586:G591)</f>
        <v>0</v>
      </c>
      <c r="H592" s="21">
        <f t="shared" si="272"/>
        <v>0</v>
      </c>
      <c r="I592" s="21">
        <f t="shared" si="272"/>
        <v>0</v>
      </c>
      <c r="J592" s="21">
        <f t="shared" si="272"/>
        <v>0</v>
      </c>
      <c r="K592" s="27"/>
      <c r="L592" s="21">
        <f t="shared" ref="L592" si="273">SUM(L586:L591)</f>
        <v>0</v>
      </c>
    </row>
    <row r="593" spans="1:12" ht="14.4" customHeight="1" thickBot="1" x14ac:dyDescent="0.3">
      <c r="A593" s="37">
        <f>A552</f>
        <v>2</v>
      </c>
      <c r="B593" s="38">
        <f>B552</f>
        <v>7</v>
      </c>
      <c r="C593" s="83" t="s">
        <v>4</v>
      </c>
      <c r="D593" s="84"/>
      <c r="E593" s="33"/>
      <c r="F593" s="34">
        <f>F559+F563+F573+F578+F585+F592</f>
        <v>0</v>
      </c>
      <c r="G593" s="34">
        <f t="shared" ref="G593:J593" si="274">G559+G563+G573+G578+G585+G592</f>
        <v>0</v>
      </c>
      <c r="H593" s="34">
        <f t="shared" si="274"/>
        <v>0</v>
      </c>
      <c r="I593" s="34">
        <f t="shared" si="274"/>
        <v>0</v>
      </c>
      <c r="J593" s="34">
        <f t="shared" si="274"/>
        <v>0</v>
      </c>
      <c r="K593" s="35"/>
      <c r="L593" s="34">
        <f t="shared" ref="L593" si="275">L559+L563+L573+L578+L585+L592</f>
        <v>0</v>
      </c>
    </row>
    <row r="594" spans="1:12" ht="13.8" thickBot="1" x14ac:dyDescent="0.3">
      <c r="A594" s="29"/>
      <c r="B594" s="30"/>
      <c r="C594" s="88" t="s">
        <v>5</v>
      </c>
      <c r="D594" s="88"/>
      <c r="E594" s="88"/>
      <c r="F594" s="39">
        <f>(F47+F89+F131+F172+F215+F257+F299+F341+F383+F425+F467+F509+F551+F593)/(IF(F47=0,0,1)+IF(F89=0,0,1)+IF(F131=0,0,1)+IF(F172=0,0,1)+IF(F215=0,0,1)+IF(F257=0,0,1)+IF(F299=0,0,1)+IF(F341=0,0,1)+IF(F383=0,0,1)+IF(F425=0,0,1)+IF(F467=0,0,1)+IF(F509=0,0,1)+IF(F551=0,0,1)+IF(F593=0,0,1))</f>
        <v>623.08333333333337</v>
      </c>
      <c r="G594" s="39">
        <f>(G47+G89+G131+G172+G215+G257+G299+G341+G383+G425+G467+G509+G551+G593)/(IF(G47=0,0,1)+IF(G89=0,0,1)+IF(G131=0,0,1)+IF(G172=0,0,1)+IF(G215=0,0,1)+IF(G257=0,0,1)+IF(G299=0,0,1)+IF(G341=0,0,1)+IF(G383=0,0,1)+IF(G425=0,0,1)+IF(G467=0,0,1)+IF(G509=0,0,1)+IF(G551=0,0,1)+IF(G593=0,0,1))</f>
        <v>20.393333333333334</v>
      </c>
      <c r="H594" s="39">
        <f>(H47+H89+H131+H172+H215+H257+H299+H341+H383+H425+H467+H509+H551+H593)/(IF(H47=0,0,1)+IF(H89=0,0,1)+IF(H131=0,0,1)+IF(H172=0,0,1)+IF(H215=0,0,1)+IF(H257=0,0,1)+IF(H299=0,0,1)+IF(H341=0,0,1)+IF(H383=0,0,1)+IF(H425=0,0,1)+IF(H467=0,0,1)+IF(H509=0,0,1)+IF(H551=0,0,1)+IF(H593=0,0,1))</f>
        <v>20.310833333333335</v>
      </c>
      <c r="I594" s="39">
        <f>(I47+I89+I131+I172+I215+I257+I299+I341+I383+I425+I467+I509+I551+I593)/(IF(I47=0,0,1)+IF(I89=0,0,1)+IF(I131=0,0,1)+IF(I172=0,0,1)+IF(I215=0,0,1)+IF(I257=0,0,1)+IF(I299=0,0,1)+IF(I341=0,0,1)+IF(I383=0,0,1)+IF(I425=0,0,1)+IF(I467=0,0,1)+IF(I509=0,0,1)+IF(I551=0,0,1)+IF(I593=0,0,1))</f>
        <v>81.276666666666685</v>
      </c>
      <c r="J594" s="39">
        <f>(J47+J89+J131+J172+J215+J257+J299+J341+J383+J425+J467+J509+J551+J593)/(IF(J47=0,0,1)+IF(J89=0,0,1)+IF(J131=0,0,1)+IF(J172=0,0,1)+IF(J215=0,0,1)+IF(J257=0,0,1)+IF(J299=0,0,1)+IF(J341=0,0,1)+IF(J383=0,0,1)+IF(J425=0,0,1)+IF(J467=0,0,1)+IF(J509=0,0,1)+IF(J551=0,0,1)+IF(J593=0,0,1))</f>
        <v>598.39333333333332</v>
      </c>
      <c r="K594" s="39"/>
      <c r="L594" s="39">
        <f>(L47+L89+L131+L172+L215+L257+L299+L341+L383+L425+L467+L509+L551+L593)/(IF(L47=0,0,1)+IF(L89=0,0,1)+IF(L131=0,0,1)+IF(L172=0,0,1)+IF(L215=0,0,1)+IF(L257=0,0,1)+IF(L299=0,0,1)+IF(L341=0,0,1)+IF(L383=0,0,1)+IF(L425=0,0,1)+IF(L467=0,0,1)+IF(L509=0,0,1)+IF(L551=0,0,1)+IF(L593=0,0,1))</f>
        <v>83.101166666666671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2:D172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Герменчик</cp:lastModifiedBy>
  <dcterms:created xsi:type="dcterms:W3CDTF">2022-05-16T14:23:56Z</dcterms:created>
  <dcterms:modified xsi:type="dcterms:W3CDTF">2026-04-23T11:35:59Z</dcterms:modified>
</cp:coreProperties>
</file>